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REUR 10 M" sheetId="1" r:id="rId1"/>
    <sheet name="PLAN DE TIR" sheetId="2" r:id="rId2"/>
    <sheet name="SERIE 1" sheetId="3" r:id="rId3"/>
    <sheet name="SERIE 2" sheetId="4" r:id="rId4"/>
    <sheet name="SERIE 3" sheetId="5" r:id="rId5"/>
    <sheet name="SERIE 4" sheetId="6" r:id="rId6"/>
    <sheet name="SERIE 5" sheetId="7" r:id="rId7"/>
    <sheet name="SERIE 6" sheetId="8" r:id="rId8"/>
    <sheet name="SERIE 7" sheetId="9" r:id="rId9"/>
    <sheet name="SERIE 8" sheetId="10" r:id="rId10"/>
    <sheet name="Feuil8" sheetId="11" state="hidden" r:id="rId11"/>
    <sheet name="PLAN TIR" sheetId="12" state="hidden" r:id="rId12"/>
    <sheet name="CLASSEMENT EQUIPE" sheetId="13" state="hidden" r:id="rId13"/>
    <sheet name="LISTE CLUBS" sheetId="14" r:id="rId14"/>
    <sheet name="Feuil2" sheetId="15" state="hidden" r:id="rId15"/>
    <sheet name="ENGAGEMENT EQUIPES" sheetId="16" r:id="rId16"/>
  </sheets>
  <definedNames/>
  <calcPr fullCalcOnLoad="1"/>
</workbook>
</file>

<file path=xl/sharedStrings.xml><?xml version="1.0" encoding="utf-8"?>
<sst xmlns="http://schemas.openxmlformats.org/spreadsheetml/2006/main" count="2909" uniqueCount="650">
  <si>
    <t>CRITERIUM 10 M</t>
  </si>
  <si>
    <t>MEUNG SUR LOIRE</t>
  </si>
  <si>
    <t>NOVEMBRE</t>
  </si>
  <si>
    <t>Feuille d'inscription au match</t>
  </si>
  <si>
    <t>ème</t>
  </si>
  <si>
    <t>CRITERIUM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</si>
  <si>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</si>
  <si>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</si>
  <si>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</si>
  <si>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</si>
  <si>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</si>
  <si>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</si>
  <si>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</si>
  <si>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</si>
  <si>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</si>
  <si>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</si>
  <si>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16h00</t>
  </si>
  <si>
    <t>18h00</t>
  </si>
  <si>
    <t>8h45</t>
  </si>
  <si>
    <t>10h45</t>
  </si>
  <si>
    <t>14h00</t>
  </si>
  <si>
    <t>10H45</t>
  </si>
  <si>
    <t>LA MAGDUNOISE</t>
  </si>
  <si>
    <t>002</t>
  </si>
  <si>
    <t>MANCEAU</t>
  </si>
  <si>
    <t>Franck</t>
  </si>
  <si>
    <t>Exc</t>
  </si>
  <si>
    <t>carabine</t>
  </si>
  <si>
    <t>2653441 Z</t>
  </si>
  <si>
    <t>xx</t>
  </si>
  <si>
    <t>STABEREI</t>
  </si>
  <si>
    <t>Lou anne</t>
  </si>
  <si>
    <t>Pro</t>
  </si>
  <si>
    <t>PRIEUR</t>
  </si>
  <si>
    <t>Mireille</t>
  </si>
  <si>
    <t>D 3</t>
  </si>
  <si>
    <t>2430464 H</t>
  </si>
  <si>
    <t>QUENNESSON</t>
  </si>
  <si>
    <t>Noah</t>
  </si>
  <si>
    <t>AMARY</t>
  </si>
  <si>
    <t>Malo</t>
  </si>
  <si>
    <t>DE LAURISTON</t>
  </si>
  <si>
    <t>Astrid</t>
  </si>
  <si>
    <t>D Pro</t>
  </si>
  <si>
    <t>JARROUSSE</t>
  </si>
  <si>
    <t>Anne</t>
  </si>
  <si>
    <t>MENU</t>
  </si>
  <si>
    <t>Clément</t>
  </si>
  <si>
    <t>Carabine</t>
  </si>
  <si>
    <t>HEMOND</t>
  </si>
  <si>
    <t>Alexis</t>
  </si>
  <si>
    <t xml:space="preserve">POUGET </t>
  </si>
  <si>
    <t>Thierry</t>
  </si>
  <si>
    <t>Hon</t>
  </si>
  <si>
    <t>FARINA</t>
  </si>
  <si>
    <t>Françoise</t>
  </si>
  <si>
    <t>D Exc</t>
  </si>
  <si>
    <t>pistolet</t>
  </si>
  <si>
    <t>BIGOTTE</t>
  </si>
  <si>
    <t>Alain</t>
  </si>
  <si>
    <t>CAMOZZI</t>
  </si>
  <si>
    <t>Pierre Louis</t>
  </si>
  <si>
    <t>MAREAU TIR</t>
  </si>
  <si>
    <t>003</t>
  </si>
  <si>
    <t>BOISSON</t>
  </si>
  <si>
    <t>Catherine</t>
  </si>
  <si>
    <t>CARABINE</t>
  </si>
  <si>
    <t>Bruno</t>
  </si>
  <si>
    <t>DEGOURNAY</t>
  </si>
  <si>
    <t>Bernard</t>
  </si>
  <si>
    <t>GOIN</t>
  </si>
  <si>
    <t>Véronique</t>
  </si>
  <si>
    <t>BIDRON</t>
  </si>
  <si>
    <t>Alizee</t>
  </si>
  <si>
    <t>PISTOLET</t>
  </si>
  <si>
    <t>COSPEREC</t>
  </si>
  <si>
    <t>Fabrice</t>
  </si>
  <si>
    <t>EDINE</t>
  </si>
  <si>
    <t>Gaelle</t>
  </si>
  <si>
    <t>Jean Yves</t>
  </si>
  <si>
    <t>POUDROUX</t>
  </si>
  <si>
    <t>Jordan</t>
  </si>
  <si>
    <t>PRECY</t>
  </si>
  <si>
    <t>Laure</t>
  </si>
  <si>
    <t>AVENIR LAILLY EN VAL</t>
  </si>
  <si>
    <t>008</t>
  </si>
  <si>
    <t>LEGRAND</t>
  </si>
  <si>
    <t>Killian</t>
  </si>
  <si>
    <t>KORBER</t>
  </si>
  <si>
    <t>Gaetan</t>
  </si>
  <si>
    <t>U.S.M. ST DENIS EN VAL TIR</t>
  </si>
  <si>
    <t>020</t>
  </si>
  <si>
    <t>FERREIRA</t>
  </si>
  <si>
    <t>Antonio</t>
  </si>
  <si>
    <t>Titouan</t>
  </si>
  <si>
    <t>VERRIER</t>
  </si>
  <si>
    <t>Christophe</t>
  </si>
  <si>
    <t>VOISE</t>
  </si>
  <si>
    <t>Léo</t>
  </si>
  <si>
    <t>ROLLIN</t>
  </si>
  <si>
    <t>Aurélie</t>
  </si>
  <si>
    <t>D Hon</t>
  </si>
  <si>
    <t>PEREZ</t>
  </si>
  <si>
    <t>Philippe</t>
  </si>
  <si>
    <t>RAUDIN</t>
  </si>
  <si>
    <t>Audrey</t>
  </si>
  <si>
    <t>Da</t>
  </si>
  <si>
    <t>MALASSENET</t>
  </si>
  <si>
    <t>Alessandro</t>
  </si>
  <si>
    <t>VIOLET</t>
  </si>
  <si>
    <t>Eliza</t>
  </si>
  <si>
    <t>LANDY</t>
  </si>
  <si>
    <t>Anaël</t>
  </si>
  <si>
    <t>MARGOT</t>
  </si>
  <si>
    <t>Benoit</t>
  </si>
  <si>
    <t>Pistolet</t>
  </si>
  <si>
    <t>U.S.M. SARAN TIR</t>
  </si>
  <si>
    <t>067</t>
  </si>
  <si>
    <t>BRETON</t>
  </si>
  <si>
    <t>Patrice</t>
  </si>
  <si>
    <t>DIEZ</t>
  </si>
  <si>
    <t>Anne Marie</t>
  </si>
  <si>
    <t>Claudine</t>
  </si>
  <si>
    <t>HIAUX</t>
  </si>
  <si>
    <t>Marcel</t>
  </si>
  <si>
    <t>BOURGEOIS</t>
  </si>
  <si>
    <t>Christine</t>
  </si>
  <si>
    <t>GRANVILLIERS</t>
  </si>
  <si>
    <t>VANDEWALLE</t>
  </si>
  <si>
    <t>Dominique</t>
  </si>
  <si>
    <t>GAUDIN</t>
  </si>
  <si>
    <t>Olivier</t>
  </si>
  <si>
    <t>JOUSSET</t>
  </si>
  <si>
    <t>Cassandra</t>
  </si>
  <si>
    <t>Fabienne</t>
  </si>
  <si>
    <t>LANGLOIS</t>
  </si>
  <si>
    <t>C.J.F. TIR</t>
  </si>
  <si>
    <t>LUCAS</t>
  </si>
  <si>
    <t>111</t>
  </si>
  <si>
    <t>SPRANKE</t>
  </si>
  <si>
    <t>Ruth</t>
  </si>
  <si>
    <t>BROSSIER</t>
  </si>
  <si>
    <t>Thomas</t>
  </si>
  <si>
    <t>GALANT BRAY</t>
  </si>
  <si>
    <t>Jarod</t>
  </si>
  <si>
    <t>JOUIN</t>
  </si>
  <si>
    <t>Clarisse</t>
  </si>
  <si>
    <t>BRAGARD</t>
  </si>
  <si>
    <t>HATTON</t>
  </si>
  <si>
    <t>Raoul</t>
  </si>
  <si>
    <t>ALLONCLE</t>
  </si>
  <si>
    <t>Daniel</t>
  </si>
  <si>
    <t>XX</t>
  </si>
  <si>
    <t>GASTINEAU</t>
  </si>
  <si>
    <t>DU RIEU</t>
  </si>
  <si>
    <t>Josette</t>
  </si>
  <si>
    <t>CASSEGRAIN</t>
  </si>
  <si>
    <t>LEFEBVRE</t>
  </si>
  <si>
    <t>Roger</t>
  </si>
  <si>
    <t>AMEDEE</t>
  </si>
  <si>
    <t>Ambre</t>
  </si>
  <si>
    <t>Dexc</t>
  </si>
  <si>
    <t>BASILLE</t>
  </si>
  <si>
    <t>Marc</t>
  </si>
  <si>
    <t>CADOUX</t>
  </si>
  <si>
    <t>Rémi</t>
  </si>
  <si>
    <t>LANIMARAC</t>
  </si>
  <si>
    <t>Didier</t>
  </si>
  <si>
    <t>YAZAR</t>
  </si>
  <si>
    <t>Nuh</t>
  </si>
  <si>
    <t>GEREZ</t>
  </si>
  <si>
    <t>Paul-Henri</t>
  </si>
  <si>
    <t>ROBIN</t>
  </si>
  <si>
    <t>Sylvie</t>
  </si>
  <si>
    <t>MORET</t>
  </si>
  <si>
    <t>Gérald</t>
  </si>
  <si>
    <t>BLANCHARD</t>
  </si>
  <si>
    <t>Florent</t>
  </si>
  <si>
    <t>PLESSIS</t>
  </si>
  <si>
    <t>Eric</t>
  </si>
  <si>
    <t xml:space="preserve">TINTAUD </t>
  </si>
  <si>
    <t>Pascal</t>
  </si>
  <si>
    <t>CERCLE PASTEUR</t>
  </si>
  <si>
    <t>CHAMPART</t>
  </si>
  <si>
    <t>Jean Marc</t>
  </si>
  <si>
    <t>117</t>
  </si>
  <si>
    <t>MARCHANDIN</t>
  </si>
  <si>
    <t>Nicole</t>
  </si>
  <si>
    <t>D3</t>
  </si>
  <si>
    <t>ENTENTE CHAPELLOISE</t>
  </si>
  <si>
    <t>TORNETTO</t>
  </si>
  <si>
    <t>assistant William</t>
  </si>
  <si>
    <t>William</t>
  </si>
  <si>
    <t>162</t>
  </si>
  <si>
    <t>Nathan</t>
  </si>
  <si>
    <t>ELAMBERT</t>
  </si>
  <si>
    <t>LELAIT</t>
  </si>
  <si>
    <t>Apoline</t>
  </si>
  <si>
    <t>Sébastien</t>
  </si>
  <si>
    <t>TOUZEAU</t>
  </si>
  <si>
    <t>WARRE</t>
  </si>
  <si>
    <t>Lionel</t>
  </si>
  <si>
    <t>LADOUCE</t>
  </si>
  <si>
    <t>Mathieu</t>
  </si>
  <si>
    <t>RAGUILLET</t>
  </si>
  <si>
    <t>Patrick</t>
  </si>
  <si>
    <t>DOLL</t>
  </si>
  <si>
    <t>Fréderic</t>
  </si>
  <si>
    <t>Médérick</t>
  </si>
  <si>
    <t>CG</t>
  </si>
  <si>
    <t>LEHAGUEZ</t>
  </si>
  <si>
    <t>Denis</t>
  </si>
  <si>
    <t>NODOT</t>
  </si>
  <si>
    <t>Nathalie</t>
  </si>
  <si>
    <t>RODRIGUEZ</t>
  </si>
  <si>
    <t>Guadalupe</t>
  </si>
  <si>
    <t>FARCINADE</t>
  </si>
  <si>
    <t>ALLOUARD</t>
  </si>
  <si>
    <t>CAREMELLE</t>
  </si>
  <si>
    <t>Yann</t>
  </si>
  <si>
    <t>POMMIER</t>
  </si>
  <si>
    <t>Kilian</t>
  </si>
  <si>
    <t>MERGAULT</t>
  </si>
  <si>
    <t>Jean Louis</t>
  </si>
  <si>
    <t>WILLEMOT</t>
  </si>
  <si>
    <t>Laurent</t>
  </si>
  <si>
    <t>LA FRATERNELLE TIGY</t>
  </si>
  <si>
    <t>BLAIN</t>
  </si>
  <si>
    <t>Gilles</t>
  </si>
  <si>
    <t>170</t>
  </si>
  <si>
    <t>SHANG</t>
  </si>
  <si>
    <t>Adrien</t>
  </si>
  <si>
    <t xml:space="preserve">GOUIN </t>
  </si>
  <si>
    <t>Matthis</t>
  </si>
  <si>
    <t>GRANVILLAIN</t>
  </si>
  <si>
    <t>Tessa</t>
  </si>
  <si>
    <t>VENANT</t>
  </si>
  <si>
    <t>Aline</t>
  </si>
  <si>
    <t xml:space="preserve">COMMUNEAU </t>
  </si>
  <si>
    <t>Nicolas</t>
  </si>
  <si>
    <t>NOURISSON</t>
  </si>
  <si>
    <t>Marjorie</t>
  </si>
  <si>
    <t>POUPA</t>
  </si>
  <si>
    <t>SORGNIARD</t>
  </si>
  <si>
    <t>Christopher</t>
  </si>
  <si>
    <t>Gérard</t>
  </si>
  <si>
    <t>Chloe</t>
  </si>
  <si>
    <t>LE GUEN</t>
  </si>
  <si>
    <t>Mickaël</t>
  </si>
  <si>
    <t>BOULMIER</t>
  </si>
  <si>
    <t>S.M.O.C.</t>
  </si>
  <si>
    <t>BELAIDI</t>
  </si>
  <si>
    <t>Michel</t>
  </si>
  <si>
    <t>03118681</t>
  </si>
  <si>
    <t>POITOU</t>
  </si>
  <si>
    <t>274</t>
  </si>
  <si>
    <t>02398887</t>
  </si>
  <si>
    <t>PICARD</t>
  </si>
  <si>
    <t>03252777</t>
  </si>
  <si>
    <t>02733795</t>
  </si>
  <si>
    <t>PADERN</t>
  </si>
  <si>
    <t>Maddy</t>
  </si>
  <si>
    <t>JACQUOT</t>
  </si>
  <si>
    <t>82532712</t>
  </si>
  <si>
    <t>CHEVALLIER</t>
  </si>
  <si>
    <t>Allan</t>
  </si>
  <si>
    <t>NIOCHE</t>
  </si>
  <si>
    <t>00894740</t>
  </si>
  <si>
    <t>PESSOT</t>
  </si>
  <si>
    <t>Marie</t>
  </si>
  <si>
    <t>NT</t>
  </si>
  <si>
    <t>LAURENT</t>
  </si>
  <si>
    <t>Louis-François</t>
  </si>
  <si>
    <t>82429913</t>
  </si>
  <si>
    <t>CAMPANILE</t>
  </si>
  <si>
    <t>Domenico</t>
  </si>
  <si>
    <t>82451063</t>
  </si>
  <si>
    <t xml:space="preserve">SAUBUSSE </t>
  </si>
  <si>
    <t>Pierre</t>
  </si>
  <si>
    <t>03252896</t>
  </si>
  <si>
    <t>SERGENT</t>
  </si>
  <si>
    <t>BROSSE</t>
  </si>
  <si>
    <t>André</t>
  </si>
  <si>
    <t>82540424</t>
  </si>
  <si>
    <t>LHOMME</t>
  </si>
  <si>
    <t>Hervé</t>
  </si>
  <si>
    <t>82684166</t>
  </si>
  <si>
    <t>Hugo</t>
  </si>
  <si>
    <t>ZAMORA</t>
  </si>
  <si>
    <t>Elliot</t>
  </si>
  <si>
    <t>COULON</t>
  </si>
  <si>
    <t>COSTA</t>
  </si>
  <si>
    <t>Alexandre</t>
  </si>
  <si>
    <t>03364127</t>
  </si>
  <si>
    <t>AUGER</t>
  </si>
  <si>
    <t>00602561</t>
  </si>
  <si>
    <t xml:space="preserve">AUGER </t>
  </si>
  <si>
    <t>00513361</t>
  </si>
  <si>
    <t>FEYDRI</t>
  </si>
  <si>
    <t>Amaury</t>
  </si>
  <si>
    <t>GUERRAZ</t>
  </si>
  <si>
    <t>Jérome</t>
  </si>
  <si>
    <t>82610188</t>
  </si>
  <si>
    <t>SAMSON</t>
  </si>
  <si>
    <t xml:space="preserve">BAUDE </t>
  </si>
  <si>
    <t>82547174</t>
  </si>
  <si>
    <t xml:space="preserve">MOULIN </t>
  </si>
  <si>
    <t>03118778</t>
  </si>
  <si>
    <t>BOUQUET</t>
  </si>
  <si>
    <t>Stéphane</t>
  </si>
  <si>
    <t>TOUCHAIS</t>
  </si>
  <si>
    <t>FERRIER</t>
  </si>
  <si>
    <t>Baptiste</t>
  </si>
  <si>
    <t>82544386</t>
  </si>
  <si>
    <t>LANCHARD</t>
  </si>
  <si>
    <t>MESTRE</t>
  </si>
  <si>
    <t>Antoine</t>
  </si>
  <si>
    <t>HOUDU</t>
  </si>
  <si>
    <t>Jérémy</t>
  </si>
  <si>
    <t>J 3 AMILLY TIR</t>
  </si>
  <si>
    <t xml:space="preserve">ROBERT </t>
  </si>
  <si>
    <t>Céline</t>
  </si>
  <si>
    <t>BARNAULT</t>
  </si>
  <si>
    <t>275</t>
  </si>
  <si>
    <t xml:space="preserve">VILLERMET </t>
  </si>
  <si>
    <t>SAUVEGRAIN</t>
  </si>
  <si>
    <t>Maxime</t>
  </si>
  <si>
    <t>MEENS</t>
  </si>
  <si>
    <t>Anton</t>
  </si>
  <si>
    <t>MALOINE</t>
  </si>
  <si>
    <t>PATRIGEON</t>
  </si>
  <si>
    <t>MOINEAU</t>
  </si>
  <si>
    <t>Morgan</t>
  </si>
  <si>
    <t xml:space="preserve"> Yann</t>
  </si>
  <si>
    <t>CVETKOVIC</t>
  </si>
  <si>
    <t>DELSART</t>
  </si>
  <si>
    <t>Emilien</t>
  </si>
  <si>
    <t>U.S.O. TIR</t>
  </si>
  <si>
    <t>GALLIER</t>
  </si>
  <si>
    <t>Sandrine</t>
  </si>
  <si>
    <t>D hon</t>
  </si>
  <si>
    <t>ESTIER</t>
  </si>
  <si>
    <t>Hélèhe</t>
  </si>
  <si>
    <t xml:space="preserve">SORNIQUE </t>
  </si>
  <si>
    <t>Théophile</t>
  </si>
  <si>
    <t xml:space="preserve">HERMANCE </t>
  </si>
  <si>
    <t>WAGON</t>
  </si>
  <si>
    <t>Léa</t>
  </si>
  <si>
    <t xml:space="preserve">LEVEL </t>
  </si>
  <si>
    <t>Florian</t>
  </si>
  <si>
    <t>NSILOULOU</t>
  </si>
  <si>
    <t>Albert</t>
  </si>
  <si>
    <t>ROSEL</t>
  </si>
  <si>
    <t>pro</t>
  </si>
  <si>
    <t>D pro</t>
  </si>
  <si>
    <t>BOUGUIER</t>
  </si>
  <si>
    <t>Jean-Pierre</t>
  </si>
  <si>
    <t>LEOMENT</t>
  </si>
  <si>
    <t>Laurence</t>
  </si>
  <si>
    <t>LA FERTE TIR</t>
  </si>
  <si>
    <t>BRASSARD</t>
  </si>
  <si>
    <t>Christian</t>
  </si>
  <si>
    <t>277</t>
  </si>
  <si>
    <t>BOUVET</t>
  </si>
  <si>
    <t>Josiane</t>
  </si>
  <si>
    <t>GILLET</t>
  </si>
  <si>
    <t>BAUDUIN</t>
  </si>
  <si>
    <t>Gino</t>
  </si>
  <si>
    <t>H</t>
  </si>
  <si>
    <t>LAOUEDJ</t>
  </si>
  <si>
    <t>Sarah</t>
  </si>
  <si>
    <t>FILIATREAU</t>
  </si>
  <si>
    <t>Isabelle</t>
  </si>
  <si>
    <t>LA BERRICHONNE GIEN</t>
  </si>
  <si>
    <t>FERRY</t>
  </si>
  <si>
    <t>287</t>
  </si>
  <si>
    <t>MORIN</t>
  </si>
  <si>
    <t>Erwan</t>
  </si>
  <si>
    <t>PELLE</t>
  </si>
  <si>
    <t>Alix</t>
  </si>
  <si>
    <t>Frédéric</t>
  </si>
  <si>
    <t>MENARD</t>
  </si>
  <si>
    <t>J.Pierre</t>
  </si>
  <si>
    <t>JANTY</t>
  </si>
  <si>
    <t>LOCHET</t>
  </si>
  <si>
    <t>Mickael</t>
  </si>
  <si>
    <t>PEUDEVIN</t>
  </si>
  <si>
    <t>Anthony</t>
  </si>
  <si>
    <t>TOTAL</t>
  </si>
  <si>
    <t>PLAN DE TIR</t>
  </si>
  <si>
    <t>2ème</t>
  </si>
  <si>
    <t xml:space="preserve">CRITERIUM </t>
  </si>
  <si>
    <t>10 M</t>
  </si>
  <si>
    <t>23 &amp; 24</t>
  </si>
  <si>
    <t>novembre</t>
  </si>
  <si>
    <t>VENDREDI</t>
  </si>
  <si>
    <t>SERIE</t>
  </si>
  <si>
    <t>1</t>
  </si>
  <si>
    <t>16 H 00</t>
  </si>
  <si>
    <t>2</t>
  </si>
  <si>
    <t>18 H 00</t>
  </si>
  <si>
    <t>CAT.</t>
  </si>
  <si>
    <t>C 40</t>
  </si>
  <si>
    <t>C 60</t>
  </si>
  <si>
    <t>P 40</t>
  </si>
  <si>
    <t>P 60</t>
  </si>
  <si>
    <t>CLUBS</t>
  </si>
  <si>
    <t>TOTAL DES SERIES CARABINE ET PISTOLET</t>
  </si>
  <si>
    <t xml:space="preserve">SAMEDI  </t>
  </si>
  <si>
    <t>8 H 45</t>
  </si>
  <si>
    <t>10 H 45</t>
  </si>
  <si>
    <t>3</t>
  </si>
  <si>
    <t>14 H 00</t>
  </si>
  <si>
    <t>SAMEDI</t>
  </si>
  <si>
    <t>4</t>
  </si>
  <si>
    <t>DIMANCHE</t>
  </si>
  <si>
    <t>STD</t>
  </si>
  <si>
    <t>CALCUL DU NOMBRE DE CARTONS CARABINE ET PISTOLET</t>
  </si>
  <si>
    <t>COMITE DEPARTEMENTAL DE TIR DU LOIRET</t>
  </si>
  <si>
    <t>RESULTATS</t>
  </si>
  <si>
    <t>SERIE 1</t>
  </si>
  <si>
    <t>CARABINE / PISTOLET</t>
  </si>
  <si>
    <t>CLUB</t>
  </si>
  <si>
    <t>DISC.</t>
  </si>
  <si>
    <t>N° 1er          CARTON</t>
  </si>
  <si>
    <t>N° DERNIER CARTON</t>
  </si>
  <si>
    <t>SIGNATURE</t>
  </si>
  <si>
    <t>MEUNG /LOIRE</t>
  </si>
  <si>
    <t>SERIE 3</t>
  </si>
  <si>
    <t>MEUNG / LOIRE</t>
  </si>
  <si>
    <t>SERIE 4</t>
  </si>
  <si>
    <t>SERIE 5</t>
  </si>
  <si>
    <t>SERIE 6</t>
  </si>
  <si>
    <t>SERIE 7</t>
  </si>
  <si>
    <t>SERIE 8</t>
  </si>
  <si>
    <t>N° 1er carton</t>
  </si>
  <si>
    <t>SCORE</t>
  </si>
  <si>
    <t>dernier carton</t>
  </si>
  <si>
    <t>3 ème</t>
  </si>
  <si>
    <t>ECOLE DE TIR</t>
  </si>
  <si>
    <t>4 &amp; 5</t>
  </si>
  <si>
    <t>MARS</t>
  </si>
  <si>
    <t>8 H 50</t>
  </si>
  <si>
    <t>10 H 20</t>
  </si>
  <si>
    <t>C 30</t>
  </si>
  <si>
    <t>P 30</t>
  </si>
  <si>
    <t>BARTOLETTI</t>
  </si>
  <si>
    <t>LEON</t>
  </si>
  <si>
    <t>SDV</t>
  </si>
  <si>
    <t>PG</t>
  </si>
  <si>
    <t>CHAZEIRAT</t>
  </si>
  <si>
    <t>ARTHUR</t>
  </si>
  <si>
    <t>ELIZA</t>
  </si>
  <si>
    <t>MF</t>
  </si>
  <si>
    <t>LEO</t>
  </si>
  <si>
    <t>MG</t>
  </si>
  <si>
    <t>GILLOUX MATHYS</t>
  </si>
  <si>
    <t>EVANN</t>
  </si>
  <si>
    <t>BG</t>
  </si>
  <si>
    <t>TITOUAN</t>
  </si>
  <si>
    <t>LOUDWICK</t>
  </si>
  <si>
    <t>LA CHAPELLE</t>
  </si>
  <si>
    <t>ALEXIS</t>
  </si>
  <si>
    <t>MEUNG</t>
  </si>
  <si>
    <t>PORTAL</t>
  </si>
  <si>
    <t>JADE</t>
  </si>
  <si>
    <t>LAILLY</t>
  </si>
  <si>
    <t>PF</t>
  </si>
  <si>
    <t>DESOEUVRE</t>
  </si>
  <si>
    <t>JULES</t>
  </si>
  <si>
    <t>AUGUSTIN</t>
  </si>
  <si>
    <t>J 3 AMILLY</t>
  </si>
  <si>
    <t>FRANCO</t>
  </si>
  <si>
    <t>ROMAIN</t>
  </si>
  <si>
    <t>ANTON</t>
  </si>
  <si>
    <t>GRIVEAU</t>
  </si>
  <si>
    <t>QUENTIN</t>
  </si>
  <si>
    <t>ALVES</t>
  </si>
  <si>
    <t>SIMON</t>
  </si>
  <si>
    <t>U. S. O.</t>
  </si>
  <si>
    <t>SANA PROC</t>
  </si>
  <si>
    <t>EVA</t>
  </si>
  <si>
    <t>PRADET</t>
  </si>
  <si>
    <t>ANAIS</t>
  </si>
  <si>
    <t>LA FERTE</t>
  </si>
  <si>
    <t>BECQUET BRETZNER</t>
  </si>
  <si>
    <t>KYRIAN</t>
  </si>
  <si>
    <t>WATTEZ</t>
  </si>
  <si>
    <t>ALVIN</t>
  </si>
  <si>
    <t>TIGY</t>
  </si>
  <si>
    <t>ARNOULT VAUCHEL</t>
  </si>
  <si>
    <t>BAPTISTE</t>
  </si>
  <si>
    <t>MAREAU</t>
  </si>
  <si>
    <t>VAN ACKER</t>
  </si>
  <si>
    <t>ANNA</t>
  </si>
  <si>
    <t>BRAULT</t>
  </si>
  <si>
    <t>PARIS</t>
  </si>
  <si>
    <t>AXEL</t>
  </si>
  <si>
    <t>BASSAITEGUY MASSON</t>
  </si>
  <si>
    <t>LOU</t>
  </si>
  <si>
    <t>U.S.O.</t>
  </si>
  <si>
    <t>BF</t>
  </si>
  <si>
    <t>HERMANCE</t>
  </si>
  <si>
    <t>GRESLIER</t>
  </si>
  <si>
    <t>LOUIS</t>
  </si>
  <si>
    <t>KADDURI</t>
  </si>
  <si>
    <t>NAEL</t>
  </si>
  <si>
    <t>AMAURY</t>
  </si>
  <si>
    <t>GUIGNARD</t>
  </si>
  <si>
    <t>NATHAN</t>
  </si>
  <si>
    <t>CAMPAGNE</t>
  </si>
  <si>
    <t>RUDY</t>
  </si>
  <si>
    <t>C.J.F.</t>
  </si>
  <si>
    <t>THOMAS</t>
  </si>
  <si>
    <t>MEDERICK</t>
  </si>
  <si>
    <t>ARNAUD</t>
  </si>
  <si>
    <t>RAACHE</t>
  </si>
  <si>
    <t>ADAM</t>
  </si>
  <si>
    <t>13 H 35</t>
  </si>
  <si>
    <t>15 H 05</t>
  </si>
  <si>
    <t>HARDY</t>
  </si>
  <si>
    <t>COREY</t>
  </si>
  <si>
    <t>HURTADO</t>
  </si>
  <si>
    <t>NOAH</t>
  </si>
  <si>
    <t>PRETEUX</t>
  </si>
  <si>
    <t>ALESSANDRO</t>
  </si>
  <si>
    <t>VACHER</t>
  </si>
  <si>
    <t>NEIL</t>
  </si>
  <si>
    <t>GUEREMY</t>
  </si>
  <si>
    <t>MATISSE</t>
  </si>
  <si>
    <t>REISACHER</t>
  </si>
  <si>
    <t>PIERRE ALEXANDRE</t>
  </si>
  <si>
    <t>GAUVIN</t>
  </si>
  <si>
    <t>CLARA</t>
  </si>
  <si>
    <t>LADOUE</t>
  </si>
  <si>
    <t>BAITECHE MONTIGNY</t>
  </si>
  <si>
    <t>COME</t>
  </si>
  <si>
    <t>SAMANTHA</t>
  </si>
  <si>
    <t>BERRICHONNE</t>
  </si>
  <si>
    <t>IGREJA</t>
  </si>
  <si>
    <t>MARCILLY</t>
  </si>
  <si>
    <t>CLEOPHAS</t>
  </si>
  <si>
    <t>CHAPEAU SELLIER</t>
  </si>
  <si>
    <t>GUENAEL</t>
  </si>
  <si>
    <t>BORNE</t>
  </si>
  <si>
    <t>TEO</t>
  </si>
  <si>
    <t>SERRANO</t>
  </si>
  <si>
    <t>CLAIRE</t>
  </si>
  <si>
    <t>PAUTRAT</t>
  </si>
  <si>
    <t>BASTIAN</t>
  </si>
  <si>
    <t>MARA</t>
  </si>
  <si>
    <t>ANTHONY</t>
  </si>
  <si>
    <t>BOFFIN</t>
  </si>
  <si>
    <t>JAROD</t>
  </si>
  <si>
    <t>SEYS</t>
  </si>
  <si>
    <t>PIERRE</t>
  </si>
  <si>
    <t>BOUCHER GUICHEN</t>
  </si>
  <si>
    <t>EWEN</t>
  </si>
  <si>
    <t>BOUSSARD</t>
  </si>
  <si>
    <t>HUGO</t>
  </si>
  <si>
    <t>BRAILLON</t>
  </si>
  <si>
    <t>MAXIME</t>
  </si>
  <si>
    <t>JEREMY</t>
  </si>
  <si>
    <t>TOURNELLE</t>
  </si>
  <si>
    <t>MAYA</t>
  </si>
  <si>
    <t>5</t>
  </si>
  <si>
    <t>16 H 35</t>
  </si>
  <si>
    <t>6</t>
  </si>
  <si>
    <t>9 H 35</t>
  </si>
  <si>
    <t>LORIENT</t>
  </si>
  <si>
    <t>TANGUY</t>
  </si>
  <si>
    <t>PALHARES DA SILVA</t>
  </si>
  <si>
    <t>GABRIEL</t>
  </si>
  <si>
    <t>GAILLARD</t>
  </si>
  <si>
    <t>VALENTIN</t>
  </si>
  <si>
    <t>VOGT</t>
  </si>
  <si>
    <t>MATTHIAS</t>
  </si>
  <si>
    <t>LE LIGNE</t>
  </si>
  <si>
    <t>LIAM</t>
  </si>
  <si>
    <t>LENAIN</t>
  </si>
  <si>
    <t>AUGUET</t>
  </si>
  <si>
    <t>VICKY</t>
  </si>
  <si>
    <t>BERGEVIN</t>
  </si>
  <si>
    <t>TOM</t>
  </si>
  <si>
    <t>BERRIER</t>
  </si>
  <si>
    <t>THEO</t>
  </si>
  <si>
    <t>JOUANNIN</t>
  </si>
  <si>
    <t>LAVAUD</t>
  </si>
  <si>
    <t>FARCY</t>
  </si>
  <si>
    <t>AUGUSTE</t>
  </si>
  <si>
    <t>CLERMONT</t>
  </si>
  <si>
    <t>KYLIAN</t>
  </si>
  <si>
    <t>LEVEL</t>
  </si>
  <si>
    <t>FLORIAN</t>
  </si>
  <si>
    <t>TOBART</t>
  </si>
  <si>
    <t>LEANDRO</t>
  </si>
  <si>
    <t>AUDOUSSET</t>
  </si>
  <si>
    <t>MAEL</t>
  </si>
  <si>
    <t>CASSANDRA</t>
  </si>
  <si>
    <t>COMMUNEAU</t>
  </si>
  <si>
    <t>NICOLAS</t>
  </si>
  <si>
    <t>MICHAULT</t>
  </si>
  <si>
    <t>LAURINE</t>
  </si>
  <si>
    <t>SARAN</t>
  </si>
  <si>
    <t>GALVEZ</t>
  </si>
  <si>
    <t>CORENTIN</t>
  </si>
  <si>
    <t>C. J. F.</t>
  </si>
  <si>
    <t>S. M. O. C.</t>
  </si>
  <si>
    <t>U. S. M. SARAN</t>
  </si>
  <si>
    <t>U. S. M. TIR ST DENIS EN VAL</t>
  </si>
  <si>
    <t>U. S. O. TIR</t>
  </si>
  <si>
    <t>CLASSEMENT EQUIPES</t>
  </si>
  <si>
    <t>PROMOTION</t>
  </si>
  <si>
    <t>HONNEUR</t>
  </si>
  <si>
    <t>DAME EXC</t>
  </si>
  <si>
    <t>GRANDVILLAIN</t>
  </si>
  <si>
    <t>Lou Anne</t>
  </si>
  <si>
    <t>Hélène</t>
  </si>
  <si>
    <t>GOUIN</t>
  </si>
  <si>
    <t>Mathis</t>
  </si>
  <si>
    <t>EXCELLENCE</t>
  </si>
  <si>
    <t>TINTAUD</t>
  </si>
  <si>
    <t>Jean Pierre</t>
  </si>
  <si>
    <t>GRANDVILLIERS</t>
  </si>
  <si>
    <t>N°</t>
  </si>
  <si>
    <t xml:space="preserve">LISTE DES CLUBS </t>
  </si>
  <si>
    <t>LA MAGDUNOISE TIR</t>
  </si>
  <si>
    <t>U S M ST DENIS EN VAL TIR</t>
  </si>
  <si>
    <t>U S M SARAN TIR</t>
  </si>
  <si>
    <t>C. J. F. TIR</t>
  </si>
  <si>
    <t>CERCLE PASTEUR TIR</t>
  </si>
  <si>
    <t>FRATERNELLE TIGY</t>
  </si>
  <si>
    <t xml:space="preserve">S. M. O. C. TIR </t>
  </si>
  <si>
    <t>276</t>
  </si>
  <si>
    <t>BERRICHONNE GIEN</t>
  </si>
  <si>
    <t>CLUB TIR RESERVE ORLEANS</t>
  </si>
  <si>
    <t>ETC MALHERBES</t>
  </si>
  <si>
    <t>GENDARMERIE ORLEANS</t>
  </si>
  <si>
    <t>SPORT ELEC DAMPIERRE</t>
  </si>
  <si>
    <t>FEUILLE D'ENGAGEMENT D'EQUIPE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</si>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</sst>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DD\-MMM"/>
    <numFmt numFmtId="168" formatCode="DD/MM/YYYY"/>
    <numFmt numFmtId="169" formatCode="D\-MMM;@"/>
    <numFmt numFmtId="170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1"/>
      <color indexed="63"/>
      <name val="Trebuchet MS"/>
      <family val="2"/>
    </font>
    <font>
      <sz val="10"/>
      <color indexed="8"/>
      <name val="Arial"/>
      <family val="2"/>
    </font>
    <font>
      <b/>
      <sz val="14"/>
      <color indexed="62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26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87">
    <xf numFmtId="164" fontId="0" fillId="0" borderId="0" xfId="0" applyAlignment="1">
      <alignment/>
    </xf>
    <xf numFmtId="164" fontId="1" fillId="0" borderId="0" xfId="22" applyAlignment="1">
      <alignment horizontal="center" vertical="center"/>
      <protection/>
    </xf>
    <xf numFmtId="166" fontId="1" fillId="0" borderId="0" xfId="22" applyNumberFormat="1" applyAlignment="1">
      <alignment horizontal="center" vertical="center"/>
      <protection/>
    </xf>
    <xf numFmtId="164" fontId="1" fillId="0" borderId="0" xfId="22">
      <alignment/>
      <protection/>
    </xf>
    <xf numFmtId="164" fontId="1" fillId="0" borderId="1" xfId="22" applyBorder="1" applyAlignment="1">
      <alignment horizontal="center" vertical="center"/>
      <protection/>
    </xf>
    <xf numFmtId="164" fontId="2" fillId="2" borderId="2" xfId="22" applyFont="1" applyFill="1" applyBorder="1" applyAlignment="1">
      <alignment horizontal="center" vertical="center"/>
      <protection/>
    </xf>
    <xf numFmtId="164" fontId="3" fillId="2" borderId="2" xfId="22" applyFont="1" applyFill="1" applyBorder="1" applyAlignment="1">
      <alignment horizontal="center" vertical="center"/>
      <protection/>
    </xf>
    <xf numFmtId="164" fontId="4" fillId="2" borderId="2" xfId="22" applyFont="1" applyFill="1" applyBorder="1" applyAlignment="1">
      <alignment horizontal="center" vertical="center" wrapText="1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3" fillId="2" borderId="3" xfId="22" applyFont="1" applyFill="1" applyBorder="1" applyAlignment="1">
      <alignment horizontal="center" vertical="center" wrapText="1"/>
      <protection/>
    </xf>
    <xf numFmtId="164" fontId="3" fillId="2" borderId="4" xfId="22" applyFont="1" applyFill="1" applyBorder="1" applyAlignment="1">
      <alignment horizontal="center" vertical="center"/>
      <protection/>
    </xf>
    <xf numFmtId="164" fontId="5" fillId="0" borderId="2" xfId="22" applyFont="1" applyBorder="1" applyAlignment="1">
      <alignment horizontal="center" vertical="center"/>
      <protection/>
    </xf>
    <xf numFmtId="166" fontId="5" fillId="0" borderId="2" xfId="22" applyNumberFormat="1" applyFont="1" applyBorder="1" applyAlignment="1">
      <alignment horizontal="center" vertical="center" wrapText="1"/>
      <protection/>
    </xf>
    <xf numFmtId="164" fontId="5" fillId="0" borderId="2" xfId="22" applyFont="1" applyBorder="1" applyAlignment="1">
      <alignment horizontal="center" vertical="center" wrapText="1"/>
      <protection/>
    </xf>
    <xf numFmtId="164" fontId="6" fillId="0" borderId="2" xfId="22" applyFont="1" applyBorder="1" applyAlignment="1">
      <alignment horizontal="center" vertical="center" wrapText="1"/>
      <protection/>
    </xf>
    <xf numFmtId="164" fontId="6" fillId="3" borderId="2" xfId="22" applyFont="1" applyFill="1" applyBorder="1" applyAlignment="1">
      <alignment horizontal="center" vertical="center"/>
      <protection/>
    </xf>
    <xf numFmtId="164" fontId="7" fillId="4" borderId="2" xfId="22" applyFont="1" applyFill="1" applyBorder="1" applyAlignment="1">
      <alignment horizontal="center" vertical="center"/>
      <protection/>
    </xf>
    <xf numFmtId="166" fontId="7" fillId="4" borderId="2" xfId="22" applyNumberFormat="1" applyFont="1" applyFill="1" applyBorder="1" applyAlignment="1">
      <alignment horizontal="center" vertical="center"/>
      <protection/>
    </xf>
    <xf numFmtId="167" fontId="7" fillId="4" borderId="2" xfId="22" applyNumberFormat="1" applyFont="1" applyFill="1" applyBorder="1" applyAlignment="1">
      <alignment horizontal="center" vertical="center"/>
      <protection/>
    </xf>
    <xf numFmtId="164" fontId="8" fillId="0" borderId="0" xfId="22" applyFont="1" applyAlignment="1">
      <alignment horizontal="center"/>
      <protection/>
    </xf>
    <xf numFmtId="164" fontId="9" fillId="3" borderId="1" xfId="22" applyFont="1" applyFill="1" applyBorder="1" applyAlignment="1">
      <alignment horizontal="center" vertical="center" wrapText="1"/>
      <protection/>
    </xf>
    <xf numFmtId="164" fontId="9" fillId="3" borderId="1" xfId="22" applyFont="1" applyFill="1" applyBorder="1" applyAlignment="1">
      <alignment horizontal="center" vertical="center"/>
      <protection/>
    </xf>
    <xf numFmtId="166" fontId="9" fillId="3" borderId="1" xfId="22" applyNumberFormat="1" applyFont="1" applyFill="1" applyBorder="1" applyAlignment="1">
      <alignment horizontal="center" vertical="center"/>
      <protection/>
    </xf>
    <xf numFmtId="164" fontId="9" fillId="3" borderId="2" xfId="22" applyFont="1" applyFill="1" applyBorder="1" applyAlignment="1">
      <alignment horizontal="center" vertical="center"/>
      <protection/>
    </xf>
    <xf numFmtId="164" fontId="1" fillId="0" borderId="5" xfId="22" applyFont="1" applyBorder="1" applyAlignment="1">
      <alignment horizontal="center" vertical="center"/>
      <protection/>
    </xf>
    <xf numFmtId="166" fontId="7" fillId="3" borderId="2" xfId="22" applyNumberFormat="1" applyFont="1" applyFill="1" applyBorder="1" applyAlignment="1">
      <alignment horizontal="center" vertical="center"/>
      <protection/>
    </xf>
    <xf numFmtId="164" fontId="7" fillId="3" borderId="2" xfId="22" applyFont="1" applyFill="1" applyBorder="1" applyAlignment="1">
      <alignment horizontal="center" vertical="center"/>
      <protection/>
    </xf>
    <xf numFmtId="164" fontId="10" fillId="3" borderId="2" xfId="22" applyFont="1" applyFill="1" applyBorder="1" applyAlignment="1">
      <alignment horizontal="center" vertical="center" wrapText="1"/>
      <protection/>
    </xf>
    <xf numFmtId="164" fontId="1" fillId="0" borderId="2" xfId="22" applyFont="1" applyBorder="1" applyAlignment="1">
      <alignment horizontal="center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1" fillId="3" borderId="1" xfId="22" applyFont="1" applyFill="1" applyBorder="1" applyAlignment="1">
      <alignment horizontal="center" vertical="center"/>
      <protection/>
    </xf>
    <xf numFmtId="164" fontId="9" fillId="0" borderId="2" xfId="22" applyFont="1" applyBorder="1" applyAlignment="1">
      <alignment horizontal="center" vertical="center" wrapText="1"/>
      <protection/>
    </xf>
    <xf numFmtId="164" fontId="9" fillId="3" borderId="6" xfId="22" applyFont="1" applyFill="1" applyBorder="1" applyAlignment="1">
      <alignment horizontal="center" vertical="center" wrapText="1"/>
      <protection/>
    </xf>
    <xf numFmtId="164" fontId="9" fillId="3" borderId="6" xfId="22" applyFont="1" applyFill="1" applyBorder="1" applyAlignment="1">
      <alignment horizontal="center" vertical="center"/>
      <protection/>
    </xf>
    <xf numFmtId="166" fontId="9" fillId="3" borderId="6" xfId="22" applyNumberFormat="1" applyFont="1" applyFill="1" applyBorder="1" applyAlignment="1">
      <alignment horizontal="center" vertical="center"/>
      <protection/>
    </xf>
    <xf numFmtId="164" fontId="9" fillId="3" borderId="7" xfId="22" applyFont="1" applyFill="1" applyBorder="1" applyAlignment="1">
      <alignment horizontal="center" vertical="center"/>
      <protection/>
    </xf>
    <xf numFmtId="164" fontId="1" fillId="5" borderId="8" xfId="22" applyFont="1" applyFill="1" applyBorder="1" applyAlignment="1">
      <alignment horizontal="center" vertical="center"/>
      <protection/>
    </xf>
    <xf numFmtId="164" fontId="7" fillId="3" borderId="7" xfId="22" applyFont="1" applyFill="1" applyBorder="1" applyAlignment="1">
      <alignment horizontal="center" vertical="center"/>
      <protection/>
    </xf>
    <xf numFmtId="164" fontId="10" fillId="3" borderId="7" xfId="22" applyFont="1" applyFill="1" applyBorder="1" applyAlignment="1">
      <alignment horizontal="center" vertical="center" wrapText="1"/>
      <protection/>
    </xf>
    <xf numFmtId="164" fontId="9" fillId="3" borderId="2" xfId="22" applyFont="1" applyFill="1" applyBorder="1" applyAlignment="1">
      <alignment horizontal="center" vertical="center" wrapText="1"/>
      <protection/>
    </xf>
    <xf numFmtId="166" fontId="9" fillId="3" borderId="2" xfId="22" applyNumberFormat="1" applyFont="1" applyFill="1" applyBorder="1" applyAlignment="1">
      <alignment horizontal="center" vertical="center"/>
      <protection/>
    </xf>
    <xf numFmtId="164" fontId="1" fillId="5" borderId="2" xfId="22" applyFont="1" applyFill="1" applyBorder="1" applyAlignment="1">
      <alignment horizontal="center" vertical="center"/>
      <protection/>
    </xf>
    <xf numFmtId="164" fontId="5" fillId="3" borderId="2" xfId="22" applyFont="1" applyFill="1" applyBorder="1" applyAlignment="1">
      <alignment horizontal="center" vertical="center"/>
      <protection/>
    </xf>
    <xf numFmtId="164" fontId="7" fillId="4" borderId="2" xfId="22" applyFont="1" applyFill="1" applyBorder="1" applyAlignment="1">
      <alignment horizontal="center" vertical="center" wrapText="1"/>
      <protection/>
    </xf>
    <xf numFmtId="167" fontId="7" fillId="4" borderId="2" xfId="22" applyNumberFormat="1" applyFont="1" applyFill="1" applyBorder="1" applyAlignment="1">
      <alignment horizontal="center" vertical="center" wrapText="1"/>
      <protection/>
    </xf>
    <xf numFmtId="164" fontId="8" fillId="0" borderId="0" xfId="22" applyFont="1">
      <alignment/>
      <protection/>
    </xf>
    <xf numFmtId="164" fontId="11" fillId="3" borderId="2" xfId="22" applyFont="1" applyFill="1" applyBorder="1" applyAlignment="1">
      <alignment horizontal="center" vertical="center"/>
      <protection/>
    </xf>
    <xf numFmtId="164" fontId="7" fillId="3" borderId="2" xfId="22" applyNumberFormat="1" applyFont="1" applyFill="1" applyBorder="1" applyAlignment="1">
      <alignment horizontal="center" vertical="center"/>
      <protection/>
    </xf>
    <xf numFmtId="164" fontId="12" fillId="3" borderId="2" xfId="22" applyFont="1" applyFill="1" applyBorder="1" applyAlignment="1">
      <alignment horizontal="center" vertical="center"/>
      <protection/>
    </xf>
    <xf numFmtId="164" fontId="11" fillId="5" borderId="2" xfId="22" applyFont="1" applyFill="1" applyBorder="1" applyAlignment="1">
      <alignment horizontal="center" vertical="center"/>
      <protection/>
    </xf>
    <xf numFmtId="166" fontId="7" fillId="4" borderId="2" xfId="22" applyNumberFormat="1" applyFont="1" applyFill="1" applyBorder="1" applyAlignment="1">
      <alignment horizontal="center" vertical="center" wrapText="1"/>
      <protection/>
    </xf>
    <xf numFmtId="166" fontId="9" fillId="3" borderId="2" xfId="22" applyNumberFormat="1" applyFont="1" applyFill="1" applyBorder="1" applyAlignment="1">
      <alignment horizontal="center" vertical="center" wrapText="1"/>
      <protection/>
    </xf>
    <xf numFmtId="164" fontId="13" fillId="3" borderId="2" xfId="22" applyFont="1" applyFill="1" applyBorder="1" applyAlignment="1">
      <alignment horizontal="center" vertical="center"/>
      <protection/>
    </xf>
    <xf numFmtId="164" fontId="1" fillId="0" borderId="0" xfId="22" applyFont="1">
      <alignment/>
      <protection/>
    </xf>
    <xf numFmtId="164" fontId="9" fillId="5" borderId="1" xfId="22" applyFont="1" applyFill="1" applyBorder="1" applyAlignment="1">
      <alignment horizontal="center" vertical="center"/>
      <protection/>
    </xf>
    <xf numFmtId="164" fontId="14" fillId="0" borderId="2" xfId="22" applyFont="1" applyFill="1" applyBorder="1" applyAlignment="1" applyProtection="1">
      <alignment horizontal="center" vertical="center"/>
      <protection locked="0"/>
    </xf>
    <xf numFmtId="164" fontId="1" fillId="0" borderId="2" xfId="22" applyFont="1" applyFill="1" applyBorder="1" applyAlignment="1" applyProtection="1">
      <alignment horizontal="center" vertical="center" wrapText="1"/>
      <protection locked="0"/>
    </xf>
    <xf numFmtId="166" fontId="9" fillId="3" borderId="3" xfId="22" applyNumberFormat="1" applyFont="1" applyFill="1" applyBorder="1" applyAlignment="1">
      <alignment horizontal="center" vertical="center"/>
      <protection/>
    </xf>
    <xf numFmtId="164" fontId="14" fillId="0" borderId="2" xfId="22" applyFont="1" applyBorder="1" applyAlignment="1">
      <alignment horizontal="center" vertical="center" wrapText="1"/>
      <protection/>
    </xf>
    <xf numFmtId="164" fontId="7" fillId="3" borderId="2" xfId="21" applyFont="1" applyFill="1" applyBorder="1" applyAlignment="1">
      <alignment horizontal="center" vertical="center"/>
      <protection/>
    </xf>
    <xf numFmtId="164" fontId="12" fillId="3" borderId="2" xfId="21" applyFont="1" applyFill="1" applyBorder="1" applyAlignment="1">
      <alignment horizontal="center" vertical="center"/>
      <protection/>
    </xf>
    <xf numFmtId="164" fontId="14" fillId="0" borderId="2" xfId="22" applyFont="1" applyFill="1" applyBorder="1" applyAlignment="1">
      <alignment horizontal="center" vertical="center"/>
      <protection/>
    </xf>
    <xf numFmtId="164" fontId="14" fillId="0" borderId="2" xfId="22" applyFont="1" applyBorder="1" applyAlignment="1">
      <alignment horizontal="center" vertical="center"/>
      <protection/>
    </xf>
    <xf numFmtId="164" fontId="1" fillId="0" borderId="2" xfId="22" applyBorder="1" applyAlignment="1">
      <alignment horizontal="center" vertical="center" wrapText="1"/>
      <protection/>
    </xf>
    <xf numFmtId="164" fontId="9" fillId="0" borderId="2" xfId="22" applyFont="1" applyFill="1" applyBorder="1" applyAlignment="1" applyProtection="1">
      <alignment horizontal="center" vertical="center"/>
      <protection locked="0"/>
    </xf>
    <xf numFmtId="164" fontId="15" fillId="0" borderId="2" xfId="22" applyFont="1" applyFill="1" applyBorder="1" applyAlignment="1">
      <alignment horizontal="center" vertical="center" wrapText="1"/>
      <protection/>
    </xf>
    <xf numFmtId="164" fontId="7" fillId="3" borderId="9" xfId="22" applyFont="1" applyFill="1" applyBorder="1" applyAlignment="1">
      <alignment horizontal="center" vertical="center"/>
      <protection/>
    </xf>
    <xf numFmtId="164" fontId="7" fillId="3" borderId="4" xfId="22" applyFont="1" applyFill="1" applyBorder="1" applyAlignment="1">
      <alignment horizontal="center" vertical="center"/>
      <protection/>
    </xf>
    <xf numFmtId="164" fontId="14" fillId="0" borderId="2" xfId="22" applyFont="1" applyFill="1" applyBorder="1" applyAlignment="1" applyProtection="1">
      <alignment horizontal="center" vertical="center" wrapText="1"/>
      <protection locked="0"/>
    </xf>
    <xf numFmtId="164" fontId="7" fillId="4" borderId="2" xfId="22" applyNumberFormat="1" applyFont="1" applyFill="1" applyBorder="1" applyAlignment="1">
      <alignment horizontal="center" vertical="center"/>
      <protection/>
    </xf>
    <xf numFmtId="164" fontId="9" fillId="3" borderId="2" xfId="21" applyFont="1" applyFill="1" applyBorder="1" applyAlignment="1">
      <alignment horizontal="center"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6" fontId="9" fillId="3" borderId="2" xfId="21" applyNumberFormat="1" applyFont="1" applyFill="1" applyBorder="1" applyAlignment="1">
      <alignment horizontal="center" vertical="center"/>
      <protection/>
    </xf>
    <xf numFmtId="164" fontId="9" fillId="5" borderId="2" xfId="22" applyFont="1" applyFill="1" applyBorder="1" applyAlignment="1">
      <alignment horizontal="center" vertical="center"/>
      <protection/>
    </xf>
    <xf numFmtId="164" fontId="0" fillId="0" borderId="2" xfId="21" applyFill="1" applyBorder="1" applyAlignment="1" applyProtection="1">
      <alignment horizontal="center" vertical="center" wrapText="1"/>
      <protection locked="0"/>
    </xf>
    <xf numFmtId="164" fontId="1" fillId="3" borderId="1" xfId="22" applyFont="1" applyFill="1" applyBorder="1" applyAlignment="1">
      <alignment horizontal="center" vertical="center" wrapText="1"/>
      <protection/>
    </xf>
    <xf numFmtId="164" fontId="9" fillId="3" borderId="0" xfId="22" applyFont="1" applyFill="1" applyBorder="1" applyAlignment="1">
      <alignment horizontal="center" vertical="center" wrapText="1"/>
      <protection/>
    </xf>
    <xf numFmtId="164" fontId="9" fillId="3" borderId="0" xfId="22" applyFont="1" applyFill="1" applyBorder="1" applyAlignment="1">
      <alignment horizontal="center" vertical="center"/>
      <protection/>
    </xf>
    <xf numFmtId="166" fontId="9" fillId="3" borderId="0" xfId="22" applyNumberFormat="1" applyFont="1" applyFill="1" applyBorder="1" applyAlignment="1">
      <alignment horizontal="center" vertical="center"/>
      <protection/>
    </xf>
    <xf numFmtId="164" fontId="7" fillId="3" borderId="0" xfId="22" applyFont="1" applyFill="1" applyBorder="1" applyAlignment="1">
      <alignment horizontal="center" vertical="center"/>
      <protection/>
    </xf>
    <xf numFmtId="164" fontId="10" fillId="3" borderId="0" xfId="22" applyFont="1" applyFill="1" applyBorder="1" applyAlignment="1">
      <alignment horizontal="center" vertical="center" wrapText="1"/>
      <protection/>
    </xf>
    <xf numFmtId="164" fontId="7" fillId="4" borderId="2" xfId="22" applyNumberFormat="1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/>
      <protection/>
    </xf>
    <xf numFmtId="166" fontId="9" fillId="3" borderId="1" xfId="20" applyNumberFormat="1" applyFont="1" applyFill="1" applyBorder="1" applyAlignment="1">
      <alignment horizontal="center" vertical="center"/>
      <protection/>
    </xf>
    <xf numFmtId="164" fontId="9" fillId="3" borderId="2" xfId="20" applyFont="1" applyFill="1" applyBorder="1" applyAlignment="1">
      <alignment horizontal="center" vertical="center"/>
      <protection/>
    </xf>
    <xf numFmtId="164" fontId="0" fillId="5" borderId="2" xfId="20" applyFont="1" applyFill="1" applyBorder="1" applyAlignment="1">
      <alignment horizontal="center" vertical="center"/>
      <protection/>
    </xf>
    <xf numFmtId="164" fontId="7" fillId="3" borderId="2" xfId="21" applyNumberFormat="1" applyFont="1" applyFill="1" applyBorder="1" applyAlignment="1">
      <alignment horizontal="center" vertical="center"/>
      <protection/>
    </xf>
    <xf numFmtId="164" fontId="12" fillId="3" borderId="2" xfId="21" applyNumberFormat="1" applyFont="1" applyFill="1" applyBorder="1" applyAlignment="1">
      <alignment horizontal="center" vertical="center"/>
      <protection/>
    </xf>
    <xf numFmtId="164" fontId="0" fillId="5" borderId="2" xfId="21" applyFont="1" applyFill="1" applyBorder="1" applyAlignment="1">
      <alignment horizontal="center" vertical="center"/>
      <protection/>
    </xf>
    <xf numFmtId="164" fontId="9" fillId="3" borderId="2" xfId="20" applyFont="1" applyFill="1" applyBorder="1" applyAlignment="1">
      <alignment horizontal="center" vertical="center" wrapText="1"/>
      <protection/>
    </xf>
    <xf numFmtId="166" fontId="9" fillId="3" borderId="2" xfId="20" applyNumberFormat="1" applyFont="1" applyFill="1" applyBorder="1" applyAlignment="1">
      <alignment horizontal="center" vertical="center"/>
      <protection/>
    </xf>
    <xf numFmtId="166" fontId="7" fillId="3" borderId="2" xfId="20" applyNumberFormat="1" applyFont="1" applyFill="1" applyBorder="1" applyAlignment="1">
      <alignment horizontal="center" vertical="center"/>
      <protection/>
    </xf>
    <xf numFmtId="164" fontId="7" fillId="3" borderId="2" xfId="20" applyFont="1" applyFill="1" applyBorder="1" applyAlignment="1">
      <alignment horizontal="center" vertical="center"/>
      <protection/>
    </xf>
    <xf numFmtId="164" fontId="6" fillId="6" borderId="2" xfId="20" applyFont="1" applyFill="1" applyBorder="1" applyAlignment="1">
      <alignment horizontal="center" vertical="center" wrapText="1"/>
      <protection/>
    </xf>
    <xf numFmtId="164" fontId="10" fillId="3" borderId="2" xfId="20" applyFont="1" applyFill="1" applyBorder="1" applyAlignment="1">
      <alignment horizontal="center" vertical="center" wrapText="1"/>
      <protection/>
    </xf>
    <xf numFmtId="164" fontId="9" fillId="5" borderId="2" xfId="20" applyFont="1" applyFill="1" applyBorder="1" applyAlignment="1">
      <alignment horizontal="center" vertical="center"/>
      <protection/>
    </xf>
    <xf numFmtId="164" fontId="6" fillId="3" borderId="2" xfId="20" applyFont="1" applyFill="1" applyBorder="1" applyAlignment="1">
      <alignment horizontal="center" vertical="center" wrapText="1"/>
      <protection/>
    </xf>
    <xf numFmtId="164" fontId="13" fillId="3" borderId="2" xfId="20" applyFont="1" applyFill="1" applyBorder="1" applyAlignment="1">
      <alignment horizontal="center" vertical="center"/>
      <protection/>
    </xf>
    <xf numFmtId="164" fontId="9" fillId="3" borderId="10" xfId="20" applyFont="1" applyFill="1" applyBorder="1" applyAlignment="1">
      <alignment horizontal="center" vertical="center" wrapText="1"/>
      <protection/>
    </xf>
    <xf numFmtId="164" fontId="9" fillId="3" borderId="10" xfId="20" applyFont="1" applyFill="1" applyBorder="1" applyAlignment="1">
      <alignment horizontal="center" vertical="center"/>
      <protection/>
    </xf>
    <xf numFmtId="166" fontId="9" fillId="3" borderId="10" xfId="20" applyNumberFormat="1" applyFont="1" applyFill="1" applyBorder="1" applyAlignment="1">
      <alignment horizontal="center" vertical="center"/>
      <protection/>
    </xf>
    <xf numFmtId="164" fontId="9" fillId="3" borderId="11" xfId="20" applyFont="1" applyFill="1" applyBorder="1" applyAlignment="1">
      <alignment horizontal="center" vertical="center"/>
      <protection/>
    </xf>
    <xf numFmtId="164" fontId="9" fillId="5" borderId="10" xfId="20" applyFont="1" applyFill="1" applyBorder="1" applyAlignment="1">
      <alignment horizontal="center" vertical="center"/>
      <protection/>
    </xf>
    <xf numFmtId="164" fontId="7" fillId="3" borderId="11" xfId="20" applyNumberFormat="1" applyFont="1" applyFill="1" applyBorder="1" applyAlignment="1">
      <alignment horizontal="center" vertical="center"/>
      <protection/>
    </xf>
    <xf numFmtId="164" fontId="7" fillId="3" borderId="0" xfId="20" applyNumberFormat="1" applyFont="1" applyFill="1" applyBorder="1" applyAlignment="1">
      <alignment horizontal="center" vertical="center"/>
      <protection/>
    </xf>
    <xf numFmtId="164" fontId="12" fillId="3" borderId="11" xfId="20" applyNumberFormat="1" applyFont="1" applyFill="1" applyBorder="1" applyAlignment="1">
      <alignment horizontal="center" vertical="center"/>
      <protection/>
    </xf>
    <xf numFmtId="164" fontId="9" fillId="3" borderId="1" xfId="22" applyNumberFormat="1" applyFont="1" applyFill="1" applyBorder="1" applyAlignment="1">
      <alignment horizontal="center" vertical="center"/>
      <protection/>
    </xf>
    <xf numFmtId="164" fontId="12" fillId="3" borderId="2" xfId="20" applyFont="1" applyFill="1" applyBorder="1" applyAlignment="1">
      <alignment horizontal="center" vertical="center"/>
      <protection/>
    </xf>
    <xf numFmtId="164" fontId="9" fillId="0" borderId="1" xfId="22" applyFont="1" applyFill="1" applyBorder="1" applyAlignment="1">
      <alignment horizontal="center" vertical="center" wrapText="1"/>
      <protection/>
    </xf>
    <xf numFmtId="164" fontId="9" fillId="0" borderId="1" xfId="22" applyFont="1" applyFill="1" applyBorder="1" applyAlignment="1">
      <alignment horizontal="center" vertical="center"/>
      <protection/>
    </xf>
    <xf numFmtId="166" fontId="9" fillId="0" borderId="1" xfId="22" applyNumberFormat="1" applyFont="1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center" vertical="center"/>
      <protection/>
    </xf>
    <xf numFmtId="164" fontId="9" fillId="0" borderId="1" xfId="22" applyNumberFormat="1" applyFont="1" applyFill="1" applyBorder="1" applyAlignment="1">
      <alignment horizontal="center" vertical="center"/>
      <protection/>
    </xf>
    <xf numFmtId="164" fontId="7" fillId="0" borderId="2" xfId="22" applyNumberFormat="1" applyFont="1" applyFill="1" applyBorder="1" applyAlignment="1">
      <alignment horizontal="center" vertical="center"/>
      <protection/>
    </xf>
    <xf numFmtId="164" fontId="9" fillId="3" borderId="6" xfId="22" applyNumberFormat="1" applyFont="1" applyFill="1" applyBorder="1" applyAlignment="1">
      <alignment horizontal="center" vertical="center"/>
      <protection/>
    </xf>
    <xf numFmtId="164" fontId="7" fillId="3" borderId="7" xfId="22" applyNumberFormat="1" applyFont="1" applyFill="1" applyBorder="1" applyAlignment="1">
      <alignment horizontal="center" vertical="center"/>
      <protection/>
    </xf>
    <xf numFmtId="164" fontId="9" fillId="3" borderId="2" xfId="22" applyNumberFormat="1" applyFont="1" applyFill="1" applyBorder="1" applyAlignment="1">
      <alignment horizontal="center" vertical="center"/>
      <protection/>
    </xf>
    <xf numFmtId="166" fontId="8" fillId="0" borderId="0" xfId="22" applyNumberFormat="1" applyFont="1">
      <alignment/>
      <protection/>
    </xf>
    <xf numFmtId="164" fontId="1" fillId="0" borderId="12" xfId="22" applyFont="1" applyBorder="1" applyAlignment="1">
      <alignment horizontal="center" vertical="center"/>
      <protection/>
    </xf>
    <xf numFmtId="164" fontId="14" fillId="3" borderId="1" xfId="22" applyFont="1" applyFill="1" applyBorder="1" applyAlignment="1">
      <alignment horizontal="center" vertical="center" wrapText="1"/>
      <protection/>
    </xf>
    <xf numFmtId="164" fontId="14" fillId="3" borderId="1" xfId="22" applyFont="1" applyFill="1" applyBorder="1" applyAlignment="1">
      <alignment horizontal="center" vertical="center"/>
      <protection/>
    </xf>
    <xf numFmtId="166" fontId="14" fillId="3" borderId="1" xfId="22" applyNumberFormat="1" applyFont="1" applyFill="1" applyBorder="1" applyAlignment="1">
      <alignment horizontal="center" vertical="center"/>
      <protection/>
    </xf>
    <xf numFmtId="164" fontId="14" fillId="3" borderId="2" xfId="22" applyFont="1" applyFill="1" applyBorder="1" applyAlignment="1">
      <alignment horizontal="center" vertical="center"/>
      <protection/>
    </xf>
    <xf numFmtId="164" fontId="16" fillId="0" borderId="12" xfId="22" applyFont="1" applyBorder="1" applyAlignment="1">
      <alignment horizontal="center" vertical="center"/>
      <protection/>
    </xf>
    <xf numFmtId="164" fontId="16" fillId="5" borderId="12" xfId="22" applyFont="1" applyFill="1" applyBorder="1" applyAlignment="1">
      <alignment horizontal="center" vertical="center"/>
      <protection/>
    </xf>
    <xf numFmtId="164" fontId="1" fillId="5" borderId="12" xfId="22" applyFont="1" applyFill="1" applyBorder="1" applyAlignment="1">
      <alignment horizontal="center" vertical="center"/>
      <protection/>
    </xf>
    <xf numFmtId="164" fontId="17" fillId="3" borderId="2" xfId="20" applyFont="1" applyFill="1" applyBorder="1" applyAlignment="1">
      <alignment horizontal="center" vertical="center"/>
      <protection/>
    </xf>
    <xf numFmtId="164" fontId="3" fillId="4" borderId="2" xfId="22" applyFont="1" applyFill="1" applyBorder="1" applyAlignment="1">
      <alignment horizontal="center" vertical="center"/>
      <protection/>
    </xf>
    <xf numFmtId="166" fontId="3" fillId="4" borderId="2" xfId="22" applyNumberFormat="1" applyFont="1" applyFill="1" applyBorder="1" applyAlignment="1">
      <alignment horizontal="center" vertical="center"/>
      <protection/>
    </xf>
    <xf numFmtId="164" fontId="3" fillId="4" borderId="2" xfId="22" applyNumberFormat="1" applyFont="1" applyFill="1" applyBorder="1" applyAlignment="1">
      <alignment horizontal="center" vertical="center"/>
      <protection/>
    </xf>
    <xf numFmtId="164" fontId="18" fillId="0" borderId="0" xfId="22" applyFont="1" applyAlignment="1">
      <alignment horizontal="center"/>
      <protection/>
    </xf>
    <xf numFmtId="164" fontId="8" fillId="0" borderId="2" xfId="22" applyFont="1" applyBorder="1" applyAlignment="1">
      <alignment horizontal="center" vertical="center"/>
      <protection/>
    </xf>
    <xf numFmtId="168" fontId="8" fillId="0" borderId="2" xfId="22" applyNumberFormat="1" applyFont="1" applyBorder="1" applyAlignment="1">
      <alignment horizontal="center" vertical="center"/>
      <protection/>
    </xf>
    <xf numFmtId="166" fontId="19" fillId="5" borderId="2" xfId="22" applyNumberFormat="1" applyFont="1" applyFill="1" applyBorder="1" applyAlignment="1">
      <alignment horizontal="center" vertical="center"/>
      <protection/>
    </xf>
    <xf numFmtId="169" fontId="19" fillId="5" borderId="2" xfId="22" applyNumberFormat="1" applyFont="1" applyFill="1" applyBorder="1" applyAlignment="1">
      <alignment horizontal="center" vertical="center"/>
      <protection/>
    </xf>
    <xf numFmtId="166" fontId="19" fillId="5" borderId="1" xfId="22" applyNumberFormat="1" applyFont="1" applyFill="1" applyBorder="1" applyAlignment="1">
      <alignment horizontal="center" vertical="center"/>
      <protection/>
    </xf>
    <xf numFmtId="166" fontId="19" fillId="5" borderId="4" xfId="22" applyNumberFormat="1" applyFont="1" applyFill="1" applyBorder="1" applyAlignment="1">
      <alignment horizontal="center" vertical="center"/>
      <protection/>
    </xf>
    <xf numFmtId="164" fontId="19" fillId="0" borderId="0" xfId="22" applyFont="1" applyAlignment="1">
      <alignment horizontal="center"/>
      <protection/>
    </xf>
    <xf numFmtId="164" fontId="19" fillId="0" borderId="2" xfId="22" applyFont="1" applyBorder="1" applyAlignment="1">
      <alignment horizontal="center" vertical="center"/>
      <protection/>
    </xf>
    <xf numFmtId="164" fontId="19" fillId="0" borderId="2" xfId="22" applyFont="1" applyBorder="1" applyAlignment="1">
      <alignment horizontal="center" vertical="center" textRotation="90"/>
      <protection/>
    </xf>
    <xf numFmtId="164" fontId="19" fillId="0" borderId="1" xfId="22" applyFont="1" applyBorder="1" applyAlignment="1">
      <alignment horizontal="center" vertical="center"/>
      <protection/>
    </xf>
    <xf numFmtId="164" fontId="9" fillId="7" borderId="1" xfId="22" applyFont="1" applyFill="1" applyBorder="1" applyAlignment="1">
      <alignment horizontal="center" vertical="center" wrapText="1"/>
      <protection/>
    </xf>
    <xf numFmtId="164" fontId="9" fillId="7" borderId="1" xfId="22" applyFont="1" applyFill="1" applyBorder="1" applyAlignment="1">
      <alignment horizontal="center" vertical="center"/>
      <protection/>
    </xf>
    <xf numFmtId="166" fontId="9" fillId="7" borderId="1" xfId="22" applyNumberFormat="1" applyFont="1" applyFill="1" applyBorder="1" applyAlignment="1">
      <alignment horizontal="center" vertical="center"/>
      <protection/>
    </xf>
    <xf numFmtId="164" fontId="9" fillId="7" borderId="2" xfId="22" applyFont="1" applyFill="1" applyBorder="1" applyAlignment="1">
      <alignment horizontal="center" vertical="center"/>
      <protection/>
    </xf>
    <xf numFmtId="164" fontId="1" fillId="7" borderId="2" xfId="22" applyFont="1" applyFill="1" applyBorder="1" applyAlignment="1">
      <alignment horizontal="center" vertical="center"/>
      <protection/>
    </xf>
    <xf numFmtId="164" fontId="7" fillId="7" borderId="2" xfId="22" applyFont="1" applyFill="1" applyBorder="1" applyAlignment="1">
      <alignment horizontal="center" vertical="center"/>
      <protection/>
    </xf>
    <xf numFmtId="164" fontId="1" fillId="3" borderId="2" xfId="22" applyFill="1" applyBorder="1" applyAlignment="1">
      <alignment horizontal="center" vertical="center"/>
      <protection/>
    </xf>
    <xf numFmtId="164" fontId="1" fillId="0" borderId="0" xfId="22" applyFont="1" applyAlignment="1">
      <alignment horizontal="center"/>
      <protection/>
    </xf>
    <xf numFmtId="164" fontId="1" fillId="7" borderId="2" xfId="22" applyFill="1" applyBorder="1" applyAlignment="1">
      <alignment horizontal="center" vertical="center"/>
      <protection/>
    </xf>
    <xf numFmtId="164" fontId="1" fillId="0" borderId="13" xfId="22" applyFont="1" applyBorder="1" applyAlignment="1">
      <alignment horizontal="center" vertical="center"/>
      <protection/>
    </xf>
    <xf numFmtId="164" fontId="1" fillId="7" borderId="1" xfId="22" applyFill="1" applyBorder="1" applyAlignment="1">
      <alignment horizontal="center" vertical="center" wrapText="1"/>
      <protection/>
    </xf>
    <xf numFmtId="164" fontId="9" fillId="7" borderId="2" xfId="20" applyFont="1" applyFill="1" applyBorder="1" applyAlignment="1">
      <alignment horizontal="center" vertical="center" wrapText="1"/>
      <protection/>
    </xf>
    <xf numFmtId="164" fontId="9" fillId="7" borderId="2" xfId="20" applyFont="1" applyFill="1" applyBorder="1" applyAlignment="1">
      <alignment horizontal="center" vertical="center"/>
      <protection/>
    </xf>
    <xf numFmtId="166" fontId="9" fillId="7" borderId="2" xfId="20" applyNumberFormat="1" applyFont="1" applyFill="1" applyBorder="1" applyAlignment="1">
      <alignment horizontal="center" vertical="center"/>
      <protection/>
    </xf>
    <xf numFmtId="164" fontId="1" fillId="3" borderId="7" xfId="22" applyFill="1" applyBorder="1" applyAlignment="1">
      <alignment horizontal="center" vertical="center"/>
      <protection/>
    </xf>
    <xf numFmtId="164" fontId="20" fillId="7" borderId="2" xfId="20" applyFont="1" applyFill="1" applyBorder="1" applyAlignment="1">
      <alignment horizontal="center" vertical="center" wrapText="1"/>
      <protection/>
    </xf>
    <xf numFmtId="164" fontId="1" fillId="3" borderId="2" xfId="22" applyFont="1" applyFill="1" applyBorder="1" applyAlignment="1">
      <alignment horizontal="center" vertical="center"/>
      <protection/>
    </xf>
    <xf numFmtId="164" fontId="9" fillId="7" borderId="1" xfId="20" applyFont="1" applyFill="1" applyBorder="1" applyAlignment="1">
      <alignment horizontal="center" vertical="center" wrapText="1"/>
      <protection/>
    </xf>
    <xf numFmtId="164" fontId="9" fillId="7" borderId="1" xfId="20" applyFont="1" applyFill="1" applyBorder="1" applyAlignment="1">
      <alignment horizontal="center" vertical="center"/>
      <protection/>
    </xf>
    <xf numFmtId="166" fontId="9" fillId="7" borderId="1" xfId="20" applyNumberFormat="1" applyFont="1" applyFill="1" applyBorder="1" applyAlignment="1">
      <alignment horizontal="center" vertical="center"/>
      <protection/>
    </xf>
    <xf numFmtId="164" fontId="9" fillId="7" borderId="7" xfId="22" applyFont="1" applyFill="1" applyBorder="1" applyAlignment="1">
      <alignment horizontal="center" vertical="center"/>
      <protection/>
    </xf>
    <xf numFmtId="164" fontId="9" fillId="3" borderId="3" xfId="22" applyFont="1" applyFill="1" applyBorder="1" applyAlignment="1">
      <alignment horizontal="center" vertical="center"/>
      <protection/>
    </xf>
    <xf numFmtId="164" fontId="9" fillId="7" borderId="2" xfId="22" applyFont="1" applyFill="1" applyBorder="1" applyAlignment="1">
      <alignment horizontal="center" vertical="center" wrapText="1"/>
      <protection/>
    </xf>
    <xf numFmtId="166" fontId="9" fillId="7" borderId="2" xfId="22" applyNumberFormat="1" applyFont="1" applyFill="1" applyBorder="1" applyAlignment="1">
      <alignment horizontal="center" vertical="center"/>
      <protection/>
    </xf>
    <xf numFmtId="164" fontId="1" fillId="8" borderId="2" xfId="22" applyFill="1" applyBorder="1" applyAlignment="1">
      <alignment horizontal="center" vertical="center"/>
      <protection/>
    </xf>
    <xf numFmtId="164" fontId="1" fillId="8" borderId="1" xfId="22" applyFill="1" applyBorder="1" applyAlignment="1">
      <alignment horizontal="center" vertical="center"/>
      <protection/>
    </xf>
    <xf numFmtId="164" fontId="19" fillId="4" borderId="2" xfId="22" applyFont="1" applyFill="1" applyBorder="1" applyAlignment="1">
      <alignment horizontal="center" vertical="center"/>
      <protection/>
    </xf>
    <xf numFmtId="164" fontId="19" fillId="4" borderId="11" xfId="22" applyFont="1" applyFill="1" applyBorder="1" applyAlignment="1">
      <alignment horizontal="center" vertical="center" textRotation="90"/>
      <protection/>
    </xf>
    <xf numFmtId="164" fontId="19" fillId="4" borderId="1" xfId="22" applyFont="1" applyFill="1" applyBorder="1" applyAlignment="1">
      <alignment horizontal="center" vertical="center"/>
      <protection/>
    </xf>
    <xf numFmtId="164" fontId="1" fillId="0" borderId="7" xfId="22" applyFill="1" applyBorder="1" applyAlignment="1">
      <alignment horizontal="center" vertical="center"/>
      <protection/>
    </xf>
    <xf numFmtId="164" fontId="20" fillId="3" borderId="2" xfId="20" applyFont="1" applyFill="1" applyBorder="1" applyAlignment="1">
      <alignment horizontal="center" vertical="center" wrapText="1"/>
      <protection/>
    </xf>
    <xf numFmtId="164" fontId="9" fillId="5" borderId="1" xfId="22" applyFont="1" applyFill="1" applyBorder="1" applyAlignment="1">
      <alignment horizontal="center" vertical="center" wrapText="1"/>
      <protection/>
    </xf>
    <xf numFmtId="166" fontId="9" fillId="5" borderId="1" xfId="22" applyNumberFormat="1" applyFont="1" applyFill="1" applyBorder="1" applyAlignment="1">
      <alignment horizontal="center" vertical="center"/>
      <protection/>
    </xf>
    <xf numFmtId="164" fontId="1" fillId="5" borderId="2" xfId="22" applyFill="1" applyBorder="1" applyAlignment="1">
      <alignment horizontal="center" vertical="center"/>
      <protection/>
    </xf>
    <xf numFmtId="164" fontId="9" fillId="5" borderId="2" xfId="20" applyFont="1" applyFill="1" applyBorder="1" applyAlignment="1">
      <alignment horizontal="center" vertical="center" wrapText="1"/>
      <protection/>
    </xf>
    <xf numFmtId="166" fontId="9" fillId="5" borderId="2" xfId="20" applyNumberFormat="1" applyFont="1" applyFill="1" applyBorder="1" applyAlignment="1">
      <alignment horizontal="center" vertical="center"/>
      <protection/>
    </xf>
    <xf numFmtId="164" fontId="1" fillId="0" borderId="2" xfId="22" applyBorder="1" applyAlignment="1">
      <alignment horizontal="center" vertical="center"/>
      <protection/>
    </xf>
    <xf numFmtId="164" fontId="9" fillId="5" borderId="2" xfId="22" applyFont="1" applyFill="1" applyBorder="1" applyAlignment="1">
      <alignment horizontal="center" vertical="center" wrapText="1"/>
      <protection/>
    </xf>
    <xf numFmtId="166" fontId="9" fillId="5" borderId="2" xfId="22" applyNumberFormat="1" applyFont="1" applyFill="1" applyBorder="1" applyAlignment="1">
      <alignment horizontal="center" vertical="center"/>
      <protection/>
    </xf>
    <xf numFmtId="164" fontId="9" fillId="5" borderId="7" xfId="22" applyFont="1" applyFill="1" applyBorder="1" applyAlignment="1">
      <alignment horizontal="center" vertical="center"/>
      <protection/>
    </xf>
    <xf numFmtId="164" fontId="1" fillId="0" borderId="2" xfId="22" applyFill="1" applyBorder="1" applyAlignment="1">
      <alignment horizontal="center" vertical="center"/>
      <protection/>
    </xf>
    <xf numFmtId="164" fontId="9" fillId="5" borderId="6" xfId="22" applyFont="1" applyFill="1" applyBorder="1" applyAlignment="1">
      <alignment horizontal="center" vertical="center" wrapText="1"/>
      <protection/>
    </xf>
    <xf numFmtId="164" fontId="9" fillId="5" borderId="6" xfId="22" applyFont="1" applyFill="1" applyBorder="1" applyAlignment="1">
      <alignment horizontal="center" vertical="center"/>
      <protection/>
    </xf>
    <xf numFmtId="166" fontId="9" fillId="5" borderId="6" xfId="22" applyNumberFormat="1" applyFont="1" applyFill="1" applyBorder="1" applyAlignment="1">
      <alignment horizontal="center" vertical="center"/>
      <protection/>
    </xf>
    <xf numFmtId="164" fontId="9" fillId="5" borderId="3" xfId="22" applyFont="1" applyFill="1" applyBorder="1" applyAlignment="1">
      <alignment horizontal="center" vertical="center"/>
      <protection/>
    </xf>
    <xf numFmtId="164" fontId="7" fillId="5" borderId="2" xfId="22" applyFont="1" applyFill="1" applyBorder="1" applyAlignment="1">
      <alignment horizontal="center" vertical="center"/>
      <protection/>
    </xf>
    <xf numFmtId="164" fontId="14" fillId="5" borderId="2" xfId="22" applyFont="1" applyFill="1" applyBorder="1" applyAlignment="1">
      <alignment horizontal="center" vertical="center"/>
      <protection/>
    </xf>
    <xf numFmtId="166" fontId="9" fillId="5" borderId="3" xfId="22" applyNumberFormat="1" applyFont="1" applyFill="1" applyBorder="1" applyAlignment="1">
      <alignment horizontal="center" vertical="center"/>
      <protection/>
    </xf>
    <xf numFmtId="164" fontId="21" fillId="0" borderId="0" xfId="22" applyFont="1">
      <alignment/>
      <protection/>
    </xf>
    <xf numFmtId="164" fontId="1" fillId="8" borderId="3" xfId="22" applyFill="1" applyBorder="1" applyAlignment="1">
      <alignment horizontal="center" vertical="center"/>
      <protection/>
    </xf>
    <xf numFmtId="164" fontId="1" fillId="8" borderId="4" xfId="22" applyFill="1" applyBorder="1" applyAlignment="1">
      <alignment horizontal="center" vertical="center"/>
      <protection/>
    </xf>
    <xf numFmtId="164" fontId="1" fillId="8" borderId="11" xfId="22" applyFill="1" applyBorder="1" applyAlignment="1">
      <alignment horizontal="center" vertical="center"/>
      <protection/>
    </xf>
    <xf numFmtId="164" fontId="1" fillId="0" borderId="2" xfId="22" applyFont="1" applyFill="1" applyBorder="1" applyAlignment="1">
      <alignment horizontal="center" vertical="center"/>
      <protection/>
    </xf>
    <xf numFmtId="164" fontId="14" fillId="5" borderId="1" xfId="22" applyFont="1" applyFill="1" applyBorder="1" applyAlignment="1">
      <alignment horizontal="center" vertical="center" wrapText="1"/>
      <protection/>
    </xf>
    <xf numFmtId="164" fontId="14" fillId="5" borderId="1" xfId="22" applyFont="1" applyFill="1" applyBorder="1" applyAlignment="1">
      <alignment horizontal="center" vertical="center"/>
      <protection/>
    </xf>
    <xf numFmtId="166" fontId="14" fillId="5" borderId="1" xfId="22" applyNumberFormat="1" applyFont="1" applyFill="1" applyBorder="1" applyAlignment="1">
      <alignment horizontal="center" vertical="center"/>
      <protection/>
    </xf>
    <xf numFmtId="164" fontId="9" fillId="5" borderId="2" xfId="21" applyFont="1" applyFill="1" applyBorder="1" applyAlignment="1">
      <alignment horizontal="center" vertical="center" wrapText="1"/>
      <protection/>
    </xf>
    <xf numFmtId="164" fontId="9" fillId="5" borderId="2" xfId="21" applyFont="1" applyFill="1" applyBorder="1" applyAlignment="1">
      <alignment horizontal="center" vertical="center"/>
      <protection/>
    </xf>
    <xf numFmtId="166" fontId="9" fillId="5" borderId="2" xfId="21" applyNumberFormat="1" applyFont="1" applyFill="1" applyBorder="1" applyAlignment="1">
      <alignment horizontal="center" vertical="center"/>
      <protection/>
    </xf>
    <xf numFmtId="164" fontId="9" fillId="3" borderId="1" xfId="21" applyFont="1" applyFill="1" applyBorder="1" applyAlignment="1">
      <alignment horizontal="center" vertical="center" wrapText="1"/>
      <protection/>
    </xf>
    <xf numFmtId="164" fontId="9" fillId="3" borderId="1" xfId="21" applyFont="1" applyFill="1" applyBorder="1" applyAlignment="1">
      <alignment horizontal="center" vertical="center"/>
      <protection/>
    </xf>
    <xf numFmtId="166" fontId="9" fillId="3" borderId="1" xfId="21" applyNumberFormat="1" applyFont="1" applyFill="1" applyBorder="1" applyAlignment="1">
      <alignment horizontal="center" vertical="center"/>
      <protection/>
    </xf>
    <xf numFmtId="166" fontId="19" fillId="0" borderId="2" xfId="22" applyNumberFormat="1" applyFont="1" applyBorder="1" applyAlignment="1">
      <alignment horizontal="center" vertical="center"/>
      <protection/>
    </xf>
    <xf numFmtId="169" fontId="19" fillId="0" borderId="2" xfId="22" applyNumberFormat="1" applyFont="1" applyBorder="1" applyAlignment="1">
      <alignment horizontal="center" vertical="center"/>
      <protection/>
    </xf>
    <xf numFmtId="166" fontId="19" fillId="0" borderId="1" xfId="22" applyNumberFormat="1" applyFont="1" applyBorder="1" applyAlignment="1">
      <alignment horizontal="center" vertical="center"/>
      <protection/>
    </xf>
    <xf numFmtId="166" fontId="19" fillId="0" borderId="4" xfId="22" applyNumberFormat="1" applyFont="1" applyBorder="1" applyAlignment="1">
      <alignment horizontal="center" vertical="center"/>
      <protection/>
    </xf>
    <xf numFmtId="164" fontId="1" fillId="7" borderId="7" xfId="22" applyFont="1" applyFill="1" applyBorder="1" applyAlignment="1">
      <alignment horizontal="center" vertical="center"/>
      <protection/>
    </xf>
    <xf numFmtId="164" fontId="1" fillId="7" borderId="13" xfId="22" applyFill="1" applyBorder="1" applyAlignment="1">
      <alignment horizontal="center" vertical="center"/>
      <protection/>
    </xf>
    <xf numFmtId="164" fontId="1" fillId="7" borderId="11" xfId="22" applyFill="1" applyBorder="1" applyAlignment="1">
      <alignment horizontal="center" vertical="center"/>
      <protection/>
    </xf>
    <xf numFmtId="164" fontId="9" fillId="7" borderId="6" xfId="22" applyFont="1" applyFill="1" applyBorder="1" applyAlignment="1">
      <alignment horizontal="center" vertical="center"/>
      <protection/>
    </xf>
    <xf numFmtId="166" fontId="9" fillId="7" borderId="6" xfId="22" applyNumberFormat="1" applyFont="1" applyFill="1" applyBorder="1" applyAlignment="1">
      <alignment horizontal="center" vertical="center"/>
      <protection/>
    </xf>
    <xf numFmtId="164" fontId="9" fillId="5" borderId="2" xfId="22" applyFont="1" applyFill="1" applyBorder="1" applyAlignment="1" applyProtection="1">
      <alignment horizontal="center" vertical="center"/>
      <protection locked="0"/>
    </xf>
    <xf numFmtId="164" fontId="15" fillId="5" borderId="2" xfId="22" applyFont="1" applyFill="1" applyBorder="1" applyAlignment="1">
      <alignment horizontal="center" vertical="center" wrapText="1"/>
      <protection/>
    </xf>
    <xf numFmtId="164" fontId="8" fillId="4" borderId="2" xfId="22" applyFont="1" applyFill="1" applyBorder="1" applyAlignment="1">
      <alignment horizontal="center" vertical="center" wrapText="1"/>
      <protection/>
    </xf>
    <xf numFmtId="164" fontId="8" fillId="4" borderId="2" xfId="22" applyFont="1" applyFill="1" applyBorder="1" applyAlignment="1">
      <alignment horizontal="center" vertical="center" textRotation="90"/>
      <protection/>
    </xf>
    <xf numFmtId="164" fontId="19" fillId="0" borderId="14" xfId="22" applyFont="1" applyBorder="1" applyAlignment="1">
      <alignment horizontal="center" vertical="center"/>
      <protection/>
    </xf>
    <xf numFmtId="164" fontId="19" fillId="0" borderId="14" xfId="22" applyFont="1" applyBorder="1" applyAlignment="1">
      <alignment horizontal="center" vertical="center" textRotation="90"/>
      <protection/>
    </xf>
    <xf numFmtId="164" fontId="21" fillId="0" borderId="0" xfId="22" applyFont="1" applyAlignment="1">
      <alignment vertical="center"/>
      <protection/>
    </xf>
    <xf numFmtId="164" fontId="1" fillId="0" borderId="0" xfId="22" applyAlignment="1">
      <alignment horizontal="right" vertical="center"/>
      <protection/>
    </xf>
    <xf numFmtId="164" fontId="22" fillId="0" borderId="2" xfId="22" applyFont="1" applyBorder="1" applyAlignment="1">
      <alignment horizontal="center" vertical="center"/>
      <protection/>
    </xf>
    <xf numFmtId="164" fontId="18" fillId="0" borderId="2" xfId="22" applyFont="1" applyBorder="1" applyAlignment="1">
      <alignment horizontal="center" vertical="center"/>
      <protection/>
    </xf>
    <xf numFmtId="164" fontId="18" fillId="0" borderId="4" xfId="22" applyFont="1" applyBorder="1" applyAlignment="1">
      <alignment vertical="center"/>
      <protection/>
    </xf>
    <xf numFmtId="164" fontId="18" fillId="0" borderId="2" xfId="22" applyFont="1" applyBorder="1" applyAlignment="1">
      <alignment horizontal="left" vertical="center"/>
      <protection/>
    </xf>
    <xf numFmtId="164" fontId="19" fillId="3" borderId="2" xfId="22" applyFont="1" applyFill="1" applyBorder="1" applyAlignment="1">
      <alignment horizontal="center" vertical="center"/>
      <protection/>
    </xf>
    <xf numFmtId="164" fontId="19" fillId="0" borderId="7" xfId="22" applyFont="1" applyBorder="1" applyAlignment="1">
      <alignment horizontal="center" vertical="center" wrapText="1"/>
      <protection/>
    </xf>
    <xf numFmtId="164" fontId="19" fillId="0" borderId="2" xfId="22" applyFont="1" applyBorder="1" applyAlignment="1">
      <alignment horizontal="center" vertical="center" wrapText="1"/>
      <protection/>
    </xf>
    <xf numFmtId="164" fontId="19" fillId="0" borderId="0" xfId="22" applyFont="1">
      <alignment/>
      <protection/>
    </xf>
    <xf numFmtId="164" fontId="21" fillId="0" borderId="2" xfId="22" applyFont="1" applyBorder="1" applyAlignment="1">
      <alignment horizontal="center" vertical="center"/>
      <protection/>
    </xf>
    <xf numFmtId="164" fontId="23" fillId="0" borderId="2" xfId="22" applyFont="1" applyFill="1" applyBorder="1" applyAlignment="1">
      <alignment horizontal="center" vertical="center"/>
      <protection/>
    </xf>
    <xf numFmtId="164" fontId="24" fillId="0" borderId="2" xfId="22" applyFont="1" applyFill="1" applyBorder="1" applyAlignment="1">
      <alignment horizontal="right" vertical="center"/>
      <protection/>
    </xf>
    <xf numFmtId="164" fontId="24" fillId="0" borderId="6" xfId="22" applyFont="1" applyFill="1" applyBorder="1" applyAlignment="1">
      <alignment horizontal="center" vertical="center"/>
      <protection/>
    </xf>
    <xf numFmtId="164" fontId="23" fillId="0" borderId="0" xfId="22" applyFont="1" applyFill="1" applyBorder="1" applyAlignment="1">
      <alignment horizontal="center" vertical="center"/>
      <protection/>
    </xf>
    <xf numFmtId="164" fontId="24" fillId="3" borderId="2" xfId="22" applyFont="1" applyFill="1" applyBorder="1" applyAlignment="1">
      <alignment horizontal="right" vertical="center"/>
      <protection/>
    </xf>
    <xf numFmtId="164" fontId="25" fillId="0" borderId="2" xfId="22" applyFont="1" applyFill="1" applyBorder="1" applyAlignment="1">
      <alignment horizontal="center" vertical="center"/>
      <protection/>
    </xf>
    <xf numFmtId="164" fontId="9" fillId="5" borderId="1" xfId="20" applyFont="1" applyFill="1" applyBorder="1" applyAlignment="1">
      <alignment horizontal="center" vertical="center" wrapText="1"/>
      <protection/>
    </xf>
    <xf numFmtId="164" fontId="9" fillId="5" borderId="1" xfId="20" applyFont="1" applyFill="1" applyBorder="1" applyAlignment="1">
      <alignment horizontal="center" vertical="center"/>
      <protection/>
    </xf>
    <xf numFmtId="166" fontId="9" fillId="5" borderId="1" xfId="20" applyNumberFormat="1" applyFont="1" applyFill="1" applyBorder="1" applyAlignment="1">
      <alignment horizontal="center" vertical="center"/>
      <protection/>
    </xf>
    <xf numFmtId="164" fontId="24" fillId="0" borderId="2" xfId="22" applyFont="1" applyBorder="1" applyAlignment="1">
      <alignment horizontal="right" vertical="center"/>
      <protection/>
    </xf>
    <xf numFmtId="164" fontId="24" fillId="0" borderId="2" xfId="22" applyFont="1" applyBorder="1" applyAlignment="1">
      <alignment horizontal="center" vertical="center"/>
      <protection/>
    </xf>
    <xf numFmtId="164" fontId="1" fillId="0" borderId="4" xfId="22" applyFont="1" applyFill="1" applyBorder="1" applyAlignment="1">
      <alignment vertical="center"/>
      <protection/>
    </xf>
    <xf numFmtId="164" fontId="1" fillId="0" borderId="4" xfId="22" applyFill="1" applyBorder="1" applyAlignment="1">
      <alignment vertical="center"/>
      <protection/>
    </xf>
    <xf numFmtId="164" fontId="1" fillId="0" borderId="4" xfId="22" applyFill="1" applyBorder="1" applyAlignment="1">
      <alignment horizontal="center" vertical="center"/>
      <protection/>
    </xf>
    <xf numFmtId="164" fontId="24" fillId="0" borderId="2" xfId="22" applyFont="1" applyFill="1" applyBorder="1" applyAlignment="1">
      <alignment horizontal="center" vertical="center"/>
      <protection/>
    </xf>
    <xf numFmtId="164" fontId="1" fillId="0" borderId="1" xfId="22" applyFill="1" applyBorder="1" applyAlignment="1">
      <alignment horizontal="center" vertical="center" wrapText="1"/>
      <protection/>
    </xf>
    <xf numFmtId="164" fontId="9" fillId="0" borderId="4" xfId="22" applyFont="1" applyFill="1" applyBorder="1" applyAlignment="1">
      <alignment horizontal="center" vertical="center"/>
      <protection/>
    </xf>
    <xf numFmtId="164" fontId="21" fillId="0" borderId="7" xfId="22" applyFont="1" applyBorder="1" applyAlignment="1">
      <alignment horizontal="center" vertical="center"/>
      <protection/>
    </xf>
    <xf numFmtId="164" fontId="24" fillId="0" borderId="7" xfId="22" applyFont="1" applyFill="1" applyBorder="1" applyAlignment="1">
      <alignment horizontal="center" vertical="center"/>
      <protection/>
    </xf>
    <xf numFmtId="164" fontId="24" fillId="0" borderId="4" xfId="22" applyFont="1" applyFill="1" applyBorder="1" applyAlignment="1">
      <alignment horizontal="center" vertical="center"/>
      <protection/>
    </xf>
    <xf numFmtId="164" fontId="24" fillId="3" borderId="2" xfId="22" applyFont="1" applyFill="1" applyBorder="1" applyAlignment="1">
      <alignment horizontal="center" vertical="center"/>
      <protection/>
    </xf>
    <xf numFmtId="164" fontId="25" fillId="0" borderId="0" xfId="22" applyFont="1" applyAlignment="1">
      <alignment wrapText="1"/>
      <protection/>
    </xf>
    <xf numFmtId="164" fontId="24" fillId="3" borderId="6" xfId="22" applyFont="1" applyFill="1" applyBorder="1" applyAlignment="1">
      <alignment horizontal="center" vertical="center"/>
      <protection/>
    </xf>
    <xf numFmtId="164" fontId="24" fillId="3" borderId="4" xfId="22" applyFont="1" applyFill="1" applyBorder="1" applyAlignment="1">
      <alignment horizontal="center" vertical="center"/>
      <protection/>
    </xf>
    <xf numFmtId="164" fontId="1" fillId="3" borderId="4" xfId="22" applyFill="1" applyBorder="1" applyAlignment="1">
      <alignment vertical="center"/>
      <protection/>
    </xf>
    <xf numFmtId="164" fontId="1" fillId="3" borderId="6" xfId="22" applyFill="1" applyBorder="1" applyAlignment="1">
      <alignment horizontal="center" vertical="center"/>
      <protection/>
    </xf>
    <xf numFmtId="164" fontId="1" fillId="3" borderId="9" xfId="22" applyFill="1" applyBorder="1" applyAlignment="1">
      <alignment horizontal="center" vertical="center"/>
      <protection/>
    </xf>
    <xf numFmtId="164" fontId="1" fillId="0" borderId="0" xfId="22" applyAlignment="1">
      <alignment vertical="center"/>
      <protection/>
    </xf>
    <xf numFmtId="164" fontId="1" fillId="0" borderId="15" xfId="22" applyBorder="1" applyAlignment="1">
      <alignment horizontal="center" vertical="center"/>
      <protection/>
    </xf>
    <xf numFmtId="166" fontId="1" fillId="0" borderId="0" xfId="22" applyNumberFormat="1">
      <alignment/>
      <protection/>
    </xf>
    <xf numFmtId="164" fontId="26" fillId="3" borderId="2" xfId="22" applyFont="1" applyFill="1" applyBorder="1" applyAlignment="1">
      <alignment horizontal="center" vertical="center"/>
      <protection/>
    </xf>
    <xf numFmtId="164" fontId="25" fillId="0" borderId="0" xfId="22" applyFont="1" applyAlignment="1">
      <alignment textRotation="90"/>
      <protection/>
    </xf>
    <xf numFmtId="164" fontId="27" fillId="0" borderId="2" xfId="22" applyFont="1" applyFill="1" applyBorder="1" applyAlignment="1">
      <alignment horizontal="center" vertical="center"/>
      <protection/>
    </xf>
    <xf numFmtId="164" fontId="21" fillId="0" borderId="0" xfId="22" applyFont="1" applyFill="1" applyBorder="1" applyAlignment="1">
      <alignment horizontal="center" vertical="center"/>
      <protection/>
    </xf>
    <xf numFmtId="164" fontId="21" fillId="0" borderId="0" xfId="22" applyFont="1" applyFill="1" applyBorder="1" applyAlignment="1">
      <alignment horizontal="center" vertical="center" textRotation="90"/>
      <protection/>
    </xf>
    <xf numFmtId="164" fontId="8" fillId="0" borderId="2" xfId="22" applyFont="1" applyBorder="1" applyAlignment="1">
      <alignment horizontal="center" vertical="center" wrapText="1"/>
      <protection/>
    </xf>
    <xf numFmtId="164" fontId="19" fillId="4" borderId="2" xfId="22" applyFont="1" applyFill="1" applyBorder="1" applyAlignment="1">
      <alignment horizontal="center" vertical="center" textRotation="90"/>
      <protection/>
    </xf>
    <xf numFmtId="164" fontId="1" fillId="0" borderId="0" xfId="22" applyBorder="1" applyAlignment="1">
      <alignment horizontal="center" vertical="center"/>
      <protection/>
    </xf>
    <xf numFmtId="164" fontId="1" fillId="0" borderId="0" xfId="22" applyAlignment="1">
      <alignment horizontal="center"/>
      <protection/>
    </xf>
    <xf numFmtId="164" fontId="22" fillId="0" borderId="2" xfId="22" applyFont="1" applyBorder="1" applyAlignment="1">
      <alignment horizontal="center"/>
      <protection/>
    </xf>
    <xf numFmtId="164" fontId="18" fillId="0" borderId="2" xfId="22" applyFont="1" applyBorder="1" applyAlignment="1">
      <alignment horizontal="center"/>
      <protection/>
    </xf>
    <xf numFmtId="164" fontId="28" fillId="0" borderId="0" xfId="22" applyFont="1">
      <alignment/>
      <protection/>
    </xf>
    <xf numFmtId="164" fontId="25" fillId="0" borderId="2" xfId="22" applyFont="1" applyBorder="1" applyAlignment="1">
      <alignment horizontal="center"/>
      <protection/>
    </xf>
    <xf numFmtId="164" fontId="25" fillId="0" borderId="0" xfId="22" applyFont="1">
      <alignment/>
      <protection/>
    </xf>
    <xf numFmtId="170" fontId="25" fillId="0" borderId="2" xfId="22" applyNumberFormat="1" applyFont="1" applyBorder="1" applyAlignment="1">
      <alignment horizontal="center"/>
      <protection/>
    </xf>
    <xf numFmtId="164" fontId="1" fillId="0" borderId="2" xfId="22" applyBorder="1" applyAlignment="1">
      <alignment horizontal="center"/>
      <protection/>
    </xf>
    <xf numFmtId="164" fontId="22" fillId="0" borderId="0" xfId="22" applyFont="1" applyAlignment="1">
      <alignment/>
      <protection/>
    </xf>
    <xf numFmtId="164" fontId="18" fillId="0" borderId="0" xfId="22" applyFont="1">
      <alignment/>
      <protection/>
    </xf>
    <xf numFmtId="166" fontId="29" fillId="0" borderId="0" xfId="22" applyNumberFormat="1" applyFont="1" applyAlignment="1">
      <alignment horizontal="center"/>
      <protection/>
    </xf>
    <xf numFmtId="164" fontId="29" fillId="0" borderId="0" xfId="22" applyFont="1" applyAlignment="1">
      <alignment horizontal="center"/>
      <protection/>
    </xf>
    <xf numFmtId="166" fontId="29" fillId="0" borderId="2" xfId="22" applyNumberFormat="1" applyFont="1" applyBorder="1" applyAlignment="1">
      <alignment horizontal="center"/>
      <protection/>
    </xf>
    <xf numFmtId="164" fontId="29" fillId="0" borderId="2" xfId="22" applyFont="1" applyBorder="1" applyAlignment="1">
      <alignment horizontal="center"/>
      <protection/>
    </xf>
    <xf numFmtId="164" fontId="30" fillId="0" borderId="2" xfId="22" applyFont="1" applyBorder="1" applyAlignment="1">
      <alignment horizontal="center" vertical="center"/>
      <protection/>
    </xf>
    <xf numFmtId="166" fontId="8" fillId="0" borderId="2" xfId="22" applyNumberFormat="1" applyFont="1" applyBorder="1" applyAlignment="1">
      <alignment horizontal="center" vertical="center"/>
      <protection/>
    </xf>
    <xf numFmtId="164" fontId="31" fillId="0" borderId="2" xfId="22" applyFont="1" applyBorder="1" applyAlignment="1">
      <alignment horizontal="center" vertical="center"/>
      <protection/>
    </xf>
    <xf numFmtId="164" fontId="28" fillId="0" borderId="2" xfId="22" applyFont="1" applyBorder="1" applyAlignment="1">
      <alignment horizontal="center" vertical="center"/>
      <protection/>
    </xf>
    <xf numFmtId="164" fontId="1" fillId="0" borderId="14" xfId="22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33CC"/>
      <rgbColor rgb="002A26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1304925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81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95250</xdr:rowOff>
    </xdr:from>
    <xdr:to>
      <xdr:col>0</xdr:col>
      <xdr:colOff>752475</xdr:colOff>
      <xdr:row>7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0"/>
          <a:ext cx="6762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19</xdr:row>
      <xdr:rowOff>95250</xdr:rowOff>
    </xdr:from>
    <xdr:to>
      <xdr:col>0</xdr:col>
      <xdr:colOff>971550</xdr:colOff>
      <xdr:row>23</xdr:row>
      <xdr:rowOff>28575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15125"/>
          <a:ext cx="9048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19</xdr:row>
      <xdr:rowOff>95250</xdr:rowOff>
    </xdr:from>
    <xdr:to>
      <xdr:col>0</xdr:col>
      <xdr:colOff>752475</xdr:colOff>
      <xdr:row>23</xdr:row>
      <xdr:rowOff>28575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15125"/>
          <a:ext cx="6762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</xdr:col>
      <xdr:colOff>990600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47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9525</xdr:rowOff>
    </xdr:from>
    <xdr:to>
      <xdr:col>1</xdr:col>
      <xdr:colOff>1000125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95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1000125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47625</xdr:rowOff>
    </xdr:from>
    <xdr:to>
      <xdr:col>1</xdr:col>
      <xdr:colOff>1000125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47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1</xdr:col>
      <xdr:colOff>1000125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333375</xdr:colOff>
      <xdr:row>1</xdr:row>
      <xdr:rowOff>409575</xdr:rowOff>
    </xdr:from>
    <xdr:to>
      <xdr:col>14</xdr:col>
      <xdr:colOff>381000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885825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390525</xdr:colOff>
      <xdr:row>2</xdr:row>
      <xdr:rowOff>123825</xdr:rowOff>
    </xdr:from>
    <xdr:to>
      <xdr:col>14</xdr:col>
      <xdr:colOff>447675</xdr:colOff>
      <xdr:row>3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11439525" y="1076325"/>
          <a:ext cx="57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390525</xdr:colOff>
      <xdr:row>2</xdr:row>
      <xdr:rowOff>123825</xdr:rowOff>
    </xdr:from>
    <xdr:to>
      <xdr:col>14</xdr:col>
      <xdr:colOff>447675</xdr:colOff>
      <xdr:row>3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11439525" y="1076325"/>
          <a:ext cx="5715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447675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400050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workbookViewId="0" topLeftCell="A97">
      <selection activeCell="D156" sqref="D156"/>
    </sheetView>
  </sheetViews>
  <sheetFormatPr defaultColWidth="11.421875" defaultRowHeight="12.75"/>
  <cols>
    <col min="1" max="1" width="21.57421875" style="1" customWidth="1"/>
    <col min="2" max="2" width="18.7109375" style="1" customWidth="1"/>
    <col min="3" max="3" width="6.421875" style="2" customWidth="1"/>
    <col min="4" max="4" width="7.8515625" style="1" customWidth="1"/>
    <col min="5" max="5" width="10.00390625" style="1" customWidth="1"/>
    <col min="6" max="6" width="10.7109375" style="1" customWidth="1"/>
    <col min="7" max="16" width="5.7109375" style="1" customWidth="1"/>
    <col min="17" max="17" width="11.421875" style="1" customWidth="1"/>
    <col min="18" max="16384" width="10.7109375" style="3" customWidth="1"/>
  </cols>
  <sheetData>
    <row r="1" spans="1:17" ht="22.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2.5" customHeight="1">
      <c r="A2" s="4"/>
      <c r="B2" s="6" t="s">
        <v>1</v>
      </c>
      <c r="C2" s="6"/>
      <c r="D2" s="6"/>
      <c r="E2" s="6"/>
      <c r="F2" s="6"/>
      <c r="G2" s="6"/>
      <c r="H2" s="6">
        <v>23</v>
      </c>
      <c r="I2" s="6">
        <v>24</v>
      </c>
      <c r="J2" s="6" t="s">
        <v>2</v>
      </c>
      <c r="K2" s="6"/>
      <c r="L2" s="6"/>
      <c r="M2" s="6"/>
      <c r="N2" s="6"/>
      <c r="O2" s="6"/>
      <c r="P2" s="6"/>
      <c r="Q2" s="6">
        <v>2019</v>
      </c>
    </row>
    <row r="3" spans="1:17" ht="22.5" customHeight="1">
      <c r="A3" s="4"/>
      <c r="B3" s="7" t="s">
        <v>3</v>
      </c>
      <c r="C3" s="7"/>
      <c r="D3" s="7"/>
      <c r="E3" s="7"/>
      <c r="F3" s="7"/>
      <c r="G3" s="8"/>
      <c r="H3" s="9"/>
      <c r="I3" s="9">
        <v>2</v>
      </c>
      <c r="J3" s="9" t="s">
        <v>4</v>
      </c>
      <c r="K3" s="9"/>
      <c r="L3" s="10" t="s">
        <v>5</v>
      </c>
      <c r="M3" s="10"/>
      <c r="N3" s="10"/>
      <c r="O3" s="10"/>
      <c r="P3" s="10"/>
      <c r="Q3" s="10"/>
    </row>
    <row r="4" spans="1:17" ht="18.75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3" t="s">
        <v>11</v>
      </c>
      <c r="G4" s="11" t="s">
        <v>12</v>
      </c>
      <c r="H4" s="11"/>
      <c r="I4" s="11" t="s">
        <v>13</v>
      </c>
      <c r="J4" s="11"/>
      <c r="K4" s="11"/>
      <c r="L4" s="11"/>
      <c r="M4" s="11"/>
      <c r="N4" s="11"/>
      <c r="O4" s="11" t="s">
        <v>14</v>
      </c>
      <c r="P4" s="11"/>
      <c r="Q4" s="11" t="s">
        <v>15</v>
      </c>
    </row>
    <row r="5" spans="1:17" ht="18.75" customHeight="1">
      <c r="A5" s="11"/>
      <c r="B5" s="11"/>
      <c r="C5" s="12"/>
      <c r="D5" s="13"/>
      <c r="E5" s="14"/>
      <c r="F5" s="13"/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16</v>
      </c>
      <c r="M5" s="15"/>
      <c r="N5" s="15"/>
      <c r="O5" s="15" t="s">
        <v>18</v>
      </c>
      <c r="P5" s="15" t="s">
        <v>21</v>
      </c>
      <c r="Q5" s="11"/>
    </row>
    <row r="6" spans="1:17" s="19" customFormat="1" ht="18.75" customHeight="1">
      <c r="A6" s="16" t="s">
        <v>22</v>
      </c>
      <c r="B6" s="16"/>
      <c r="C6" s="16"/>
      <c r="D6" s="16"/>
      <c r="E6" s="17" t="s">
        <v>23</v>
      </c>
      <c r="F6" s="16">
        <f>SUM(G6:P6)</f>
        <v>13</v>
      </c>
      <c r="G6" s="16">
        <f aca="true" t="shared" si="0" ref="G6:L6">SUM(G7:G22)</f>
        <v>0</v>
      </c>
      <c r="H6" s="16">
        <f t="shared" si="0"/>
        <v>0</v>
      </c>
      <c r="I6" s="16">
        <f t="shared" si="0"/>
        <v>5</v>
      </c>
      <c r="J6" s="16">
        <f t="shared" si="0"/>
        <v>4</v>
      </c>
      <c r="K6" s="16">
        <f t="shared" si="0"/>
        <v>1</v>
      </c>
      <c r="L6" s="16">
        <f t="shared" si="0"/>
        <v>0</v>
      </c>
      <c r="M6" s="16"/>
      <c r="N6" s="16"/>
      <c r="O6" s="16">
        <f>SUM(O7:O22)</f>
        <v>0</v>
      </c>
      <c r="P6" s="16">
        <f>SUM(P7:P22)</f>
        <v>3</v>
      </c>
      <c r="Q6" s="18">
        <v>43779</v>
      </c>
    </row>
    <row r="7" spans="1:17" ht="17.25" customHeight="1">
      <c r="A7" s="20" t="s">
        <v>24</v>
      </c>
      <c r="B7" s="21" t="s">
        <v>25</v>
      </c>
      <c r="C7" s="22">
        <f>#N/A</f>
        <v>0</v>
      </c>
      <c r="D7" s="23" t="s">
        <v>26</v>
      </c>
      <c r="E7" s="24" t="s">
        <v>27</v>
      </c>
      <c r="F7" s="21" t="s">
        <v>28</v>
      </c>
      <c r="G7" s="25"/>
      <c r="H7" s="26"/>
      <c r="I7" s="26" t="s">
        <v>29</v>
      </c>
      <c r="J7" s="26"/>
      <c r="K7" s="26"/>
      <c r="L7" s="26"/>
      <c r="M7" s="26"/>
      <c r="N7" s="26"/>
      <c r="O7" s="26"/>
      <c r="P7" s="26">
        <v>1</v>
      </c>
      <c r="Q7" s="27"/>
    </row>
    <row r="8" spans="1:17" ht="17.25" customHeight="1">
      <c r="A8" s="20" t="s">
        <v>30</v>
      </c>
      <c r="B8" s="21" t="s">
        <v>31</v>
      </c>
      <c r="C8" s="22">
        <f>#N/A</f>
        <v>0</v>
      </c>
      <c r="D8" s="23" t="s">
        <v>32</v>
      </c>
      <c r="E8" s="28" t="s">
        <v>27</v>
      </c>
      <c r="F8" s="21">
        <v>82683897</v>
      </c>
      <c r="G8" s="26"/>
      <c r="H8" s="26"/>
      <c r="I8" s="26"/>
      <c r="J8" s="26"/>
      <c r="K8" s="26"/>
      <c r="L8" s="26"/>
      <c r="M8" s="26"/>
      <c r="N8" s="26"/>
      <c r="O8" s="26"/>
      <c r="P8" s="26">
        <v>1</v>
      </c>
      <c r="Q8" s="27"/>
    </row>
    <row r="9" spans="1:17" ht="17.25" customHeight="1">
      <c r="A9" s="20" t="s">
        <v>33</v>
      </c>
      <c r="B9" s="21" t="s">
        <v>34</v>
      </c>
      <c r="C9" s="22">
        <f>#N/A</f>
        <v>0</v>
      </c>
      <c r="D9" s="23" t="s">
        <v>35</v>
      </c>
      <c r="E9" s="24" t="s">
        <v>27</v>
      </c>
      <c r="F9" s="21" t="s">
        <v>36</v>
      </c>
      <c r="G9" s="26"/>
      <c r="H9" s="26"/>
      <c r="I9" s="26"/>
      <c r="J9" s="26"/>
      <c r="K9" s="26"/>
      <c r="L9" s="26"/>
      <c r="M9" s="26"/>
      <c r="N9" s="26"/>
      <c r="O9" s="26"/>
      <c r="P9" s="26">
        <v>1</v>
      </c>
      <c r="Q9" s="27"/>
    </row>
    <row r="10" spans="1:17" ht="17.25" customHeight="1">
      <c r="A10" s="20" t="s">
        <v>37</v>
      </c>
      <c r="B10" s="21" t="s">
        <v>38</v>
      </c>
      <c r="C10" s="22">
        <f>#N/A</f>
        <v>0</v>
      </c>
      <c r="D10" s="23" t="s">
        <v>32</v>
      </c>
      <c r="E10" s="28" t="s">
        <v>27</v>
      </c>
      <c r="F10" s="21">
        <v>82556665</v>
      </c>
      <c r="G10" s="25"/>
      <c r="H10" s="26"/>
      <c r="I10" s="26"/>
      <c r="J10" s="26">
        <v>1</v>
      </c>
      <c r="K10" s="26"/>
      <c r="L10" s="26"/>
      <c r="M10" s="26"/>
      <c r="N10" s="26"/>
      <c r="O10" s="26"/>
      <c r="P10" s="26"/>
      <c r="Q10" s="27"/>
    </row>
    <row r="11" spans="1:17" ht="17.25" customHeight="1">
      <c r="A11" s="20" t="s">
        <v>39</v>
      </c>
      <c r="B11" s="21" t="s">
        <v>40</v>
      </c>
      <c r="C11" s="22">
        <f>#N/A</f>
        <v>0</v>
      </c>
      <c r="D11" s="23" t="s">
        <v>32</v>
      </c>
      <c r="E11" s="28" t="s">
        <v>27</v>
      </c>
      <c r="F11" s="21">
        <v>82640105</v>
      </c>
      <c r="G11" s="25"/>
      <c r="H11" s="26"/>
      <c r="I11" s="26"/>
      <c r="J11" s="26">
        <v>1</v>
      </c>
      <c r="K11" s="26"/>
      <c r="L11" s="26"/>
      <c r="M11" s="26"/>
      <c r="N11" s="26"/>
      <c r="O11" s="26"/>
      <c r="P11" s="26"/>
      <c r="Q11" s="27"/>
    </row>
    <row r="12" spans="1:17" ht="17.25" customHeight="1">
      <c r="A12" s="20" t="s">
        <v>41</v>
      </c>
      <c r="B12" s="21" t="s">
        <v>42</v>
      </c>
      <c r="C12" s="22" t="s">
        <v>23</v>
      </c>
      <c r="D12" s="23" t="s">
        <v>43</v>
      </c>
      <c r="E12" s="29" t="s">
        <v>27</v>
      </c>
      <c r="F12" s="21"/>
      <c r="G12" s="26"/>
      <c r="H12" s="26"/>
      <c r="I12" s="26"/>
      <c r="J12" s="26">
        <v>1</v>
      </c>
      <c r="K12" s="26"/>
      <c r="L12" s="26"/>
      <c r="M12" s="26"/>
      <c r="N12" s="26"/>
      <c r="O12" s="26"/>
      <c r="P12" s="26"/>
      <c r="Q12" s="27"/>
    </row>
    <row r="13" spans="1:17" ht="17.25" customHeight="1">
      <c r="A13" s="20" t="s">
        <v>44</v>
      </c>
      <c r="B13" s="21" t="s">
        <v>45</v>
      </c>
      <c r="C13" s="22">
        <f>#N/A</f>
        <v>0</v>
      </c>
      <c r="D13" s="23" t="s">
        <v>35</v>
      </c>
      <c r="E13" s="28" t="s">
        <v>27</v>
      </c>
      <c r="F13" s="21">
        <v>82724249</v>
      </c>
      <c r="G13" s="26"/>
      <c r="H13" s="26"/>
      <c r="I13" s="26"/>
      <c r="J13" s="26">
        <v>1</v>
      </c>
      <c r="K13" s="26"/>
      <c r="L13" s="26"/>
      <c r="M13" s="26"/>
      <c r="N13" s="26"/>
      <c r="O13" s="26"/>
      <c r="P13" s="26"/>
      <c r="Q13" s="27"/>
    </row>
    <row r="14" spans="1:17" ht="17.25" customHeight="1">
      <c r="A14" s="20" t="s">
        <v>46</v>
      </c>
      <c r="B14" s="21" t="s">
        <v>47</v>
      </c>
      <c r="C14" s="22">
        <f>#N/A</f>
        <v>0</v>
      </c>
      <c r="D14" s="23" t="s">
        <v>32</v>
      </c>
      <c r="E14" s="30" t="s">
        <v>48</v>
      </c>
      <c r="F14" s="31">
        <v>82721375</v>
      </c>
      <c r="G14" s="25"/>
      <c r="H14" s="26"/>
      <c r="I14" s="26">
        <v>1</v>
      </c>
      <c r="J14" s="26"/>
      <c r="K14" s="26" t="s">
        <v>29</v>
      </c>
      <c r="L14" s="26"/>
      <c r="M14" s="26"/>
      <c r="N14" s="26"/>
      <c r="O14" s="26"/>
      <c r="P14" s="26"/>
      <c r="Q14" s="27"/>
    </row>
    <row r="15" spans="1:17" ht="17.25" customHeight="1">
      <c r="A15" s="20" t="s">
        <v>49</v>
      </c>
      <c r="B15" s="21" t="s">
        <v>50</v>
      </c>
      <c r="C15" s="22">
        <f>#N/A</f>
        <v>0</v>
      </c>
      <c r="D15" s="23" t="s">
        <v>32</v>
      </c>
      <c r="E15" s="28" t="s">
        <v>27</v>
      </c>
      <c r="F15" s="21">
        <v>82523472</v>
      </c>
      <c r="G15" s="25"/>
      <c r="H15" s="26"/>
      <c r="I15" s="26">
        <v>1</v>
      </c>
      <c r="J15" s="26"/>
      <c r="K15" s="26"/>
      <c r="L15" s="26"/>
      <c r="M15" s="26"/>
      <c r="N15" s="26"/>
      <c r="O15" s="26"/>
      <c r="P15" s="26"/>
      <c r="Q15" s="27"/>
    </row>
    <row r="16" spans="1:17" ht="17.25" customHeight="1">
      <c r="A16" s="20" t="s">
        <v>51</v>
      </c>
      <c r="B16" s="21" t="s">
        <v>52</v>
      </c>
      <c r="C16" s="22">
        <f>#N/A</f>
        <v>0</v>
      </c>
      <c r="D16" s="23" t="s">
        <v>53</v>
      </c>
      <c r="E16" s="30" t="s">
        <v>48</v>
      </c>
      <c r="F16" s="21">
        <v>3374872</v>
      </c>
      <c r="G16" s="26"/>
      <c r="H16" s="26"/>
      <c r="I16" s="26">
        <v>1</v>
      </c>
      <c r="J16" s="26"/>
      <c r="K16" s="26"/>
      <c r="L16" s="26"/>
      <c r="M16" s="26"/>
      <c r="N16" s="26"/>
      <c r="O16" s="26"/>
      <c r="P16" s="26"/>
      <c r="Q16" s="27"/>
    </row>
    <row r="17" spans="1:17" ht="17.25" customHeight="1">
      <c r="A17" s="32" t="s">
        <v>54</v>
      </c>
      <c r="B17" s="33" t="s">
        <v>55</v>
      </c>
      <c r="C17" s="34">
        <f>#N/A</f>
        <v>0</v>
      </c>
      <c r="D17" s="35" t="s">
        <v>56</v>
      </c>
      <c r="E17" s="36" t="s">
        <v>57</v>
      </c>
      <c r="F17" s="33">
        <v>82462509</v>
      </c>
      <c r="G17" s="37"/>
      <c r="H17" s="37"/>
      <c r="I17" s="37">
        <v>1</v>
      </c>
      <c r="J17" s="37"/>
      <c r="K17" s="37"/>
      <c r="L17" s="37"/>
      <c r="M17" s="37"/>
      <c r="N17" s="37"/>
      <c r="O17" s="37"/>
      <c r="P17" s="37"/>
      <c r="Q17" s="38"/>
    </row>
    <row r="18" spans="1:17" ht="17.25" customHeight="1">
      <c r="A18" s="39" t="s">
        <v>58</v>
      </c>
      <c r="B18" s="23" t="s">
        <v>59</v>
      </c>
      <c r="C18" s="40" t="s">
        <v>23</v>
      </c>
      <c r="D18" s="23" t="s">
        <v>32</v>
      </c>
      <c r="E18" s="41" t="s">
        <v>57</v>
      </c>
      <c r="F18" s="23"/>
      <c r="G18" s="26"/>
      <c r="H18" s="26"/>
      <c r="I18" s="26">
        <v>1</v>
      </c>
      <c r="J18" s="26"/>
      <c r="K18" s="26"/>
      <c r="L18" s="26"/>
      <c r="M18" s="26"/>
      <c r="N18" s="26"/>
      <c r="O18" s="26"/>
      <c r="P18" s="26"/>
      <c r="Q18" s="27"/>
    </row>
    <row r="19" spans="1:17" ht="17.25" customHeight="1">
      <c r="A19" s="39" t="s">
        <v>60</v>
      </c>
      <c r="B19" s="23" t="s">
        <v>61</v>
      </c>
      <c r="C19" s="40" t="s">
        <v>23</v>
      </c>
      <c r="D19" s="23" t="s">
        <v>53</v>
      </c>
      <c r="E19" s="41" t="s">
        <v>57</v>
      </c>
      <c r="F19" s="23"/>
      <c r="G19" s="26"/>
      <c r="H19" s="26"/>
      <c r="I19" s="26"/>
      <c r="J19" s="26"/>
      <c r="K19" s="26">
        <v>1</v>
      </c>
      <c r="L19" s="26"/>
      <c r="M19" s="26"/>
      <c r="N19" s="26"/>
      <c r="O19" s="26"/>
      <c r="P19" s="26"/>
      <c r="Q19" s="27"/>
    </row>
    <row r="20" spans="1:17" ht="17.25" customHeight="1">
      <c r="A20" s="39"/>
      <c r="B20" s="23"/>
      <c r="C20" s="40"/>
      <c r="D20" s="23"/>
      <c r="E20" s="23"/>
      <c r="F20" s="23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1:17" ht="18.75" customHeight="1">
      <c r="A21" s="11" t="s">
        <v>6</v>
      </c>
      <c r="B21" s="11" t="s">
        <v>7</v>
      </c>
      <c r="C21" s="12" t="s">
        <v>8</v>
      </c>
      <c r="D21" s="13" t="s">
        <v>9</v>
      </c>
      <c r="E21" s="14" t="s">
        <v>10</v>
      </c>
      <c r="F21" s="13" t="s">
        <v>11</v>
      </c>
      <c r="G21" s="42" t="s">
        <v>12</v>
      </c>
      <c r="H21" s="42"/>
      <c r="I21" s="42" t="s">
        <v>13</v>
      </c>
      <c r="J21" s="42"/>
      <c r="K21" s="42"/>
      <c r="L21" s="42"/>
      <c r="M21" s="42"/>
      <c r="N21" s="42"/>
      <c r="O21" s="42" t="s">
        <v>14</v>
      </c>
      <c r="P21" s="42"/>
      <c r="Q21" s="11" t="s">
        <v>15</v>
      </c>
    </row>
    <row r="22" spans="1:17" ht="18.75" customHeight="1">
      <c r="A22" s="11"/>
      <c r="B22" s="11"/>
      <c r="C22" s="12"/>
      <c r="D22" s="13"/>
      <c r="E22" s="14"/>
      <c r="F22" s="13"/>
      <c r="G22" s="15" t="s">
        <v>16</v>
      </c>
      <c r="H22" s="15" t="s">
        <v>17</v>
      </c>
      <c r="I22" s="15" t="s">
        <v>18</v>
      </c>
      <c r="J22" s="15" t="s">
        <v>19</v>
      </c>
      <c r="K22" s="15" t="s">
        <v>20</v>
      </c>
      <c r="L22" s="15" t="s">
        <v>16</v>
      </c>
      <c r="M22" s="15" t="s">
        <v>17</v>
      </c>
      <c r="N22" s="15"/>
      <c r="O22" s="15" t="s">
        <v>18</v>
      </c>
      <c r="P22" s="15" t="s">
        <v>21</v>
      </c>
      <c r="Q22" s="11"/>
    </row>
    <row r="23" spans="1:17" s="45" customFormat="1" ht="18.75" customHeight="1">
      <c r="A23" s="43" t="s">
        <v>62</v>
      </c>
      <c r="B23" s="43"/>
      <c r="C23" s="43"/>
      <c r="D23" s="43"/>
      <c r="E23" s="17" t="s">
        <v>63</v>
      </c>
      <c r="F23" s="43">
        <f>SUM(G23:P23)</f>
        <v>6</v>
      </c>
      <c r="G23" s="16">
        <f aca="true" t="shared" si="1" ref="G23:M23">SUM(G24:G33)</f>
        <v>0</v>
      </c>
      <c r="H23" s="16">
        <f t="shared" si="1"/>
        <v>0</v>
      </c>
      <c r="I23" s="16">
        <f t="shared" si="1"/>
        <v>3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0</v>
      </c>
      <c r="N23" s="16"/>
      <c r="O23" s="16">
        <f>SUM(O24:O33)</f>
        <v>3</v>
      </c>
      <c r="P23" s="16">
        <f>SUM(P24:P33)</f>
        <v>0</v>
      </c>
      <c r="Q23" s="44">
        <v>43774</v>
      </c>
    </row>
    <row r="24" spans="1:17" ht="12.75">
      <c r="A24" s="39" t="s">
        <v>64</v>
      </c>
      <c r="B24" s="23" t="s">
        <v>65</v>
      </c>
      <c r="C24" s="40" t="s">
        <v>63</v>
      </c>
      <c r="D24" s="23" t="s">
        <v>35</v>
      </c>
      <c r="E24" s="46" t="s">
        <v>66</v>
      </c>
      <c r="F24" s="23"/>
      <c r="G24" s="47"/>
      <c r="H24" s="26"/>
      <c r="I24" s="26"/>
      <c r="J24" s="26"/>
      <c r="K24" s="26"/>
      <c r="L24" s="26"/>
      <c r="M24" s="26"/>
      <c r="N24" s="26"/>
      <c r="O24" s="26">
        <v>1</v>
      </c>
      <c r="P24" s="26"/>
      <c r="Q24" s="48"/>
    </row>
    <row r="25" spans="1:17" ht="12.75">
      <c r="A25" s="39" t="s">
        <v>64</v>
      </c>
      <c r="B25" s="23" t="s">
        <v>67</v>
      </c>
      <c r="C25" s="40" t="s">
        <v>63</v>
      </c>
      <c r="D25" s="23" t="s">
        <v>32</v>
      </c>
      <c r="E25" s="46" t="s">
        <v>66</v>
      </c>
      <c r="F25" s="23"/>
      <c r="G25" s="47"/>
      <c r="H25" s="26"/>
      <c r="I25" s="26"/>
      <c r="J25" s="26"/>
      <c r="K25" s="26"/>
      <c r="L25" s="26"/>
      <c r="M25" s="26"/>
      <c r="N25" s="26"/>
      <c r="O25" s="26">
        <v>1</v>
      </c>
      <c r="P25" s="26"/>
      <c r="Q25" s="48"/>
    </row>
    <row r="26" spans="1:17" ht="12.75">
      <c r="A26" s="39" t="s">
        <v>68</v>
      </c>
      <c r="B26" s="23" t="s">
        <v>69</v>
      </c>
      <c r="C26" s="40" t="s">
        <v>63</v>
      </c>
      <c r="D26" s="23" t="s">
        <v>32</v>
      </c>
      <c r="E26" s="46" t="s">
        <v>66</v>
      </c>
      <c r="F26" s="23"/>
      <c r="G26" s="47"/>
      <c r="H26" s="26"/>
      <c r="I26" s="26"/>
      <c r="J26" s="26"/>
      <c r="K26" s="26"/>
      <c r="L26" s="26"/>
      <c r="M26" s="26"/>
      <c r="N26" s="26"/>
      <c r="O26" s="26">
        <v>1</v>
      </c>
      <c r="P26" s="26"/>
      <c r="Q26" s="48"/>
    </row>
    <row r="27" spans="1:17" ht="12.75">
      <c r="A27" s="39" t="s">
        <v>70</v>
      </c>
      <c r="B27" s="23" t="s">
        <v>71</v>
      </c>
      <c r="C27" s="40" t="s">
        <v>63</v>
      </c>
      <c r="D27" s="23" t="s">
        <v>56</v>
      </c>
      <c r="E27" s="46" t="s">
        <v>66</v>
      </c>
      <c r="F27" s="23"/>
      <c r="G27" s="47"/>
      <c r="H27" s="26"/>
      <c r="I27" s="26">
        <v>1</v>
      </c>
      <c r="J27" s="26"/>
      <c r="K27" s="26"/>
      <c r="L27" s="26"/>
      <c r="M27" s="26"/>
      <c r="N27" s="26"/>
      <c r="O27" s="26"/>
      <c r="P27" s="26"/>
      <c r="Q27" s="48"/>
    </row>
    <row r="28" spans="1:17" ht="12.75">
      <c r="A28" s="23" t="s">
        <v>72</v>
      </c>
      <c r="B28" s="23" t="s">
        <v>73</v>
      </c>
      <c r="C28" s="40" t="s">
        <v>63</v>
      </c>
      <c r="D28" s="23" t="s">
        <v>56</v>
      </c>
      <c r="E28" s="49" t="s">
        <v>74</v>
      </c>
      <c r="F28" s="23"/>
      <c r="G28" s="47"/>
      <c r="H28" s="26"/>
      <c r="I28" s="26"/>
      <c r="J28" s="26"/>
      <c r="K28" s="26"/>
      <c r="L28" s="26"/>
      <c r="M28" s="26"/>
      <c r="N28" s="26"/>
      <c r="O28" s="26"/>
      <c r="P28" s="26"/>
      <c r="Q28" s="48"/>
    </row>
    <row r="29" spans="1:17" ht="12.75">
      <c r="A29" s="39" t="s">
        <v>75</v>
      </c>
      <c r="B29" s="23" t="s">
        <v>76</v>
      </c>
      <c r="C29" s="40" t="s">
        <v>63</v>
      </c>
      <c r="D29" s="23" t="s">
        <v>53</v>
      </c>
      <c r="E29" s="49" t="s">
        <v>74</v>
      </c>
      <c r="F29" s="23"/>
      <c r="G29" s="47"/>
      <c r="H29" s="26"/>
      <c r="I29" s="26">
        <v>1</v>
      </c>
      <c r="J29" s="26" t="s">
        <v>29</v>
      </c>
      <c r="K29" s="26"/>
      <c r="L29" s="26"/>
      <c r="M29" s="26"/>
      <c r="N29" s="26"/>
      <c r="O29" s="26"/>
      <c r="P29" s="26"/>
      <c r="Q29" s="48"/>
    </row>
    <row r="30" spans="1:17" ht="12.75">
      <c r="A30" s="39" t="s">
        <v>77</v>
      </c>
      <c r="B30" s="23" t="s">
        <v>78</v>
      </c>
      <c r="C30" s="40" t="s">
        <v>63</v>
      </c>
      <c r="D30" s="23" t="s">
        <v>56</v>
      </c>
      <c r="E30" s="49" t="s">
        <v>74</v>
      </c>
      <c r="F30" s="23">
        <v>2567320</v>
      </c>
      <c r="G30" s="47"/>
      <c r="H30" s="26"/>
      <c r="I30" s="26"/>
      <c r="J30" s="26"/>
      <c r="K30" s="26"/>
      <c r="L30" s="26"/>
      <c r="M30" s="26"/>
      <c r="N30" s="26"/>
      <c r="O30" s="26"/>
      <c r="P30" s="26"/>
      <c r="Q30" s="48"/>
    </row>
    <row r="31" spans="1:17" ht="12.75">
      <c r="A31" s="39" t="s">
        <v>70</v>
      </c>
      <c r="B31" s="23" t="s">
        <v>79</v>
      </c>
      <c r="C31" s="40" t="s">
        <v>63</v>
      </c>
      <c r="D31" s="23" t="s">
        <v>53</v>
      </c>
      <c r="E31" s="49" t="s">
        <v>74</v>
      </c>
      <c r="F31" s="23"/>
      <c r="G31" s="47"/>
      <c r="H31" s="26"/>
      <c r="I31" s="26">
        <v>1</v>
      </c>
      <c r="J31" s="26"/>
      <c r="K31" s="26"/>
      <c r="L31" s="26"/>
      <c r="M31" s="26"/>
      <c r="N31" s="26"/>
      <c r="O31" s="26"/>
      <c r="P31" s="26"/>
      <c r="Q31" s="48"/>
    </row>
    <row r="32" spans="1:17" ht="12.75">
      <c r="A32" s="39" t="s">
        <v>80</v>
      </c>
      <c r="B32" s="23" t="s">
        <v>81</v>
      </c>
      <c r="C32" s="40" t="s">
        <v>63</v>
      </c>
      <c r="D32" s="23" t="s">
        <v>26</v>
      </c>
      <c r="E32" s="49" t="s">
        <v>74</v>
      </c>
      <c r="F32" s="23"/>
      <c r="G32" s="47"/>
      <c r="H32" s="26"/>
      <c r="I32" s="26"/>
      <c r="J32" s="26"/>
      <c r="K32" s="26"/>
      <c r="L32" s="26"/>
      <c r="M32" s="26"/>
      <c r="N32" s="26"/>
      <c r="O32" s="26"/>
      <c r="P32" s="26"/>
      <c r="Q32" s="48"/>
    </row>
    <row r="33" spans="1:17" ht="18.75" customHeight="1">
      <c r="A33" s="39" t="s">
        <v>82</v>
      </c>
      <c r="B33" s="23" t="s">
        <v>83</v>
      </c>
      <c r="C33" s="40" t="s">
        <v>63</v>
      </c>
      <c r="D33" s="23" t="s">
        <v>56</v>
      </c>
      <c r="E33" s="49" t="s">
        <v>74</v>
      </c>
      <c r="F33" s="23"/>
      <c r="G33" s="47"/>
      <c r="H33" s="26"/>
      <c r="I33" s="26"/>
      <c r="J33" s="26"/>
      <c r="K33" s="26"/>
      <c r="L33" s="26"/>
      <c r="M33" s="26"/>
      <c r="N33" s="26"/>
      <c r="O33" s="26"/>
      <c r="P33" s="26"/>
      <c r="Q33" s="48"/>
    </row>
    <row r="34" spans="1:17" ht="18.75" customHeight="1">
      <c r="A34" s="39"/>
      <c r="B34" s="23"/>
      <c r="C34" s="40"/>
      <c r="D34" s="23"/>
      <c r="E34" s="23"/>
      <c r="F34" s="23"/>
      <c r="G34" s="26"/>
      <c r="H34" s="26"/>
      <c r="I34" s="26"/>
      <c r="J34" s="26"/>
      <c r="K34" s="26"/>
      <c r="L34" s="26"/>
      <c r="M34" s="26"/>
      <c r="N34" s="26"/>
      <c r="O34" s="48"/>
      <c r="P34" s="48"/>
      <c r="Q34" s="48"/>
    </row>
    <row r="35" spans="1:17" ht="18.75" customHeight="1">
      <c r="A35" s="11" t="s">
        <v>6</v>
      </c>
      <c r="B35" s="11" t="s">
        <v>7</v>
      </c>
      <c r="C35" s="12" t="s">
        <v>8</v>
      </c>
      <c r="D35" s="13" t="s">
        <v>9</v>
      </c>
      <c r="E35" s="14" t="s">
        <v>10</v>
      </c>
      <c r="F35" s="13" t="s">
        <v>11</v>
      </c>
      <c r="G35" s="42" t="s">
        <v>12</v>
      </c>
      <c r="H35" s="42"/>
      <c r="I35" s="42" t="s">
        <v>13</v>
      </c>
      <c r="J35" s="42"/>
      <c r="K35" s="42"/>
      <c r="L35" s="42"/>
      <c r="M35" s="42"/>
      <c r="N35" s="42"/>
      <c r="O35" s="42" t="s">
        <v>14</v>
      </c>
      <c r="P35" s="42"/>
      <c r="Q35" s="11" t="s">
        <v>15</v>
      </c>
    </row>
    <row r="36" spans="1:17" ht="18.75" customHeight="1">
      <c r="A36" s="11"/>
      <c r="B36" s="11"/>
      <c r="C36" s="12"/>
      <c r="D36" s="13"/>
      <c r="E36" s="14"/>
      <c r="F36" s="13"/>
      <c r="G36" s="15" t="s">
        <v>16</v>
      </c>
      <c r="H36" s="15" t="s">
        <v>17</v>
      </c>
      <c r="I36" s="15" t="s">
        <v>18</v>
      </c>
      <c r="J36" s="15" t="s">
        <v>19</v>
      </c>
      <c r="K36" s="15" t="s">
        <v>20</v>
      </c>
      <c r="L36" s="15" t="s">
        <v>16</v>
      </c>
      <c r="M36" s="15"/>
      <c r="N36" s="15"/>
      <c r="O36" s="15" t="s">
        <v>18</v>
      </c>
      <c r="P36" s="15" t="s">
        <v>19</v>
      </c>
      <c r="Q36" s="11"/>
    </row>
    <row r="37" spans="1:17" s="45" customFormat="1" ht="18.75" customHeight="1">
      <c r="A37" s="43" t="s">
        <v>84</v>
      </c>
      <c r="B37" s="43"/>
      <c r="C37" s="43"/>
      <c r="D37" s="43"/>
      <c r="E37" s="50" t="s">
        <v>85</v>
      </c>
      <c r="F37" s="16">
        <f>SUM(G37:P37)</f>
        <v>0</v>
      </c>
      <c r="G37" s="16">
        <f>SUM(G38:G39)</f>
        <v>0</v>
      </c>
      <c r="H37" s="16">
        <f aca="true" t="shared" si="2" ref="H37:P37">SUM(H38:H39)</f>
        <v>0</v>
      </c>
      <c r="I37" s="16">
        <f t="shared" si="2"/>
        <v>0</v>
      </c>
      <c r="J37" s="16">
        <f t="shared" si="2"/>
        <v>0</v>
      </c>
      <c r="K37" s="16">
        <f t="shared" si="2"/>
        <v>0</v>
      </c>
      <c r="L37" s="16">
        <f t="shared" si="2"/>
        <v>0</v>
      </c>
      <c r="M37" s="16"/>
      <c r="N37" s="16"/>
      <c r="O37" s="16">
        <f t="shared" si="2"/>
        <v>0</v>
      </c>
      <c r="P37" s="16">
        <f t="shared" si="2"/>
        <v>0</v>
      </c>
      <c r="Q37" s="18"/>
    </row>
    <row r="38" spans="1:17" s="53" customFormat="1" ht="18.75" customHeight="1">
      <c r="A38" s="39" t="s">
        <v>86</v>
      </c>
      <c r="B38" s="39" t="s">
        <v>87</v>
      </c>
      <c r="C38" s="51" t="s">
        <v>85</v>
      </c>
      <c r="D38" s="23" t="s">
        <v>32</v>
      </c>
      <c r="E38" s="51" t="s">
        <v>27</v>
      </c>
      <c r="F38" s="23"/>
      <c r="G38" s="23"/>
      <c r="H38" s="23"/>
      <c r="I38" s="23"/>
      <c r="J38" s="23"/>
      <c r="K38" s="52"/>
      <c r="L38" s="23"/>
      <c r="M38" s="23"/>
      <c r="N38" s="23"/>
      <c r="O38" s="23"/>
      <c r="P38" s="23"/>
      <c r="Q38" s="23"/>
    </row>
    <row r="39" spans="1:17" s="53" customFormat="1" ht="18.75" customHeight="1">
      <c r="A39" s="39" t="s">
        <v>88</v>
      </c>
      <c r="B39" s="23" t="s">
        <v>89</v>
      </c>
      <c r="C39" s="40" t="s">
        <v>85</v>
      </c>
      <c r="D39" s="23" t="s">
        <v>32</v>
      </c>
      <c r="E39" s="23" t="s">
        <v>27</v>
      </c>
      <c r="F39" s="23"/>
      <c r="G39" s="23"/>
      <c r="H39" s="23"/>
      <c r="I39" s="23"/>
      <c r="J39" s="23"/>
      <c r="K39" s="52"/>
      <c r="L39" s="23"/>
      <c r="M39" s="23"/>
      <c r="N39" s="23"/>
      <c r="O39" s="23"/>
      <c r="P39" s="23"/>
      <c r="Q39" s="23"/>
    </row>
    <row r="40" spans="1:17" ht="18.75" customHeight="1">
      <c r="A40" s="11" t="s">
        <v>6</v>
      </c>
      <c r="B40" s="11" t="s">
        <v>7</v>
      </c>
      <c r="C40" s="12" t="s">
        <v>8</v>
      </c>
      <c r="D40" s="13" t="s">
        <v>9</v>
      </c>
      <c r="E40" s="14" t="s">
        <v>10</v>
      </c>
      <c r="F40" s="13" t="s">
        <v>11</v>
      </c>
      <c r="G40" s="42" t="s">
        <v>12</v>
      </c>
      <c r="H40" s="42"/>
      <c r="I40" s="42" t="s">
        <v>13</v>
      </c>
      <c r="J40" s="42"/>
      <c r="K40" s="42"/>
      <c r="L40" s="42"/>
      <c r="M40" s="42"/>
      <c r="N40" s="42"/>
      <c r="O40" s="42" t="s">
        <v>14</v>
      </c>
      <c r="P40" s="42"/>
      <c r="Q40" s="11" t="s">
        <v>15</v>
      </c>
    </row>
    <row r="41" spans="1:17" ht="18.75" customHeight="1">
      <c r="A41" s="11"/>
      <c r="B41" s="11"/>
      <c r="C41" s="12"/>
      <c r="D41" s="13"/>
      <c r="E41" s="14"/>
      <c r="F41" s="13"/>
      <c r="G41" s="15" t="s">
        <v>16</v>
      </c>
      <c r="H41" s="15" t="s">
        <v>17</v>
      </c>
      <c r="I41" s="15" t="s">
        <v>18</v>
      </c>
      <c r="J41" s="15" t="s">
        <v>19</v>
      </c>
      <c r="K41" s="15" t="s">
        <v>20</v>
      </c>
      <c r="L41" s="15" t="s">
        <v>16</v>
      </c>
      <c r="M41" s="15"/>
      <c r="N41" s="15"/>
      <c r="O41" s="15" t="s">
        <v>18</v>
      </c>
      <c r="P41" s="15" t="s">
        <v>19</v>
      </c>
      <c r="Q41" s="11"/>
    </row>
    <row r="42" spans="1:17" s="45" customFormat="1" ht="18.75" customHeight="1">
      <c r="A42" s="43" t="s">
        <v>90</v>
      </c>
      <c r="B42" s="43"/>
      <c r="C42" s="43"/>
      <c r="D42" s="43"/>
      <c r="E42" s="50" t="s">
        <v>91</v>
      </c>
      <c r="F42" s="16">
        <f>SUM(G42:P42)</f>
        <v>5</v>
      </c>
      <c r="G42" s="16">
        <f aca="true" t="shared" si="3" ref="G42:L42">SUM(G43:G55)</f>
        <v>0</v>
      </c>
      <c r="H42" s="16">
        <f t="shared" si="3"/>
        <v>0</v>
      </c>
      <c r="I42" s="16">
        <f t="shared" si="3"/>
        <v>0</v>
      </c>
      <c r="J42" s="16">
        <f t="shared" si="3"/>
        <v>5</v>
      </c>
      <c r="K42" s="16">
        <f t="shared" si="3"/>
        <v>0</v>
      </c>
      <c r="L42" s="16">
        <f t="shared" si="3"/>
        <v>0</v>
      </c>
      <c r="M42" s="16"/>
      <c r="N42" s="16"/>
      <c r="O42" s="16">
        <f>SUM(O43:O55)</f>
        <v>0</v>
      </c>
      <c r="P42" s="16">
        <f>SUM(P43:P55)</f>
        <v>0</v>
      </c>
      <c r="Q42" s="18">
        <v>43777</v>
      </c>
    </row>
    <row r="43" spans="1:17" ht="17.25" customHeight="1">
      <c r="A43" s="20" t="s">
        <v>92</v>
      </c>
      <c r="B43" s="21" t="s">
        <v>93</v>
      </c>
      <c r="C43" s="22">
        <f>#N/A</f>
        <v>0</v>
      </c>
      <c r="D43" s="23" t="s">
        <v>32</v>
      </c>
      <c r="E43" s="21" t="s">
        <v>48</v>
      </c>
      <c r="F43" s="21"/>
      <c r="G43" s="47"/>
      <c r="H43" s="26"/>
      <c r="I43" s="26"/>
      <c r="J43" s="26">
        <v>1</v>
      </c>
      <c r="K43" s="26" t="s">
        <v>29</v>
      </c>
      <c r="L43" s="26"/>
      <c r="M43" s="26"/>
      <c r="N43" s="26"/>
      <c r="O43" s="48"/>
      <c r="P43" s="48"/>
      <c r="Q43" s="27"/>
    </row>
    <row r="44" spans="1:17" ht="17.25" customHeight="1">
      <c r="A44" s="20" t="s">
        <v>92</v>
      </c>
      <c r="B44" s="21" t="s">
        <v>94</v>
      </c>
      <c r="C44" s="22" t="s">
        <v>91</v>
      </c>
      <c r="D44" s="23" t="s">
        <v>32</v>
      </c>
      <c r="E44" s="21" t="s">
        <v>48</v>
      </c>
      <c r="F44" s="21"/>
      <c r="G44" s="47"/>
      <c r="H44" s="26"/>
      <c r="I44" s="26"/>
      <c r="J44" s="26">
        <v>1</v>
      </c>
      <c r="K44" s="26" t="s">
        <v>29</v>
      </c>
      <c r="L44" s="26"/>
      <c r="M44" s="26"/>
      <c r="N44" s="26"/>
      <c r="O44" s="48"/>
      <c r="P44" s="48"/>
      <c r="Q44" s="27"/>
    </row>
    <row r="45" spans="1:17" ht="17.25" customHeight="1">
      <c r="A45" s="20" t="s">
        <v>95</v>
      </c>
      <c r="B45" s="21" t="s">
        <v>96</v>
      </c>
      <c r="C45" s="22">
        <f>#N/A</f>
        <v>0</v>
      </c>
      <c r="D45" s="23" t="s">
        <v>32</v>
      </c>
      <c r="E45" s="21" t="s">
        <v>48</v>
      </c>
      <c r="F45" s="21"/>
      <c r="G45" s="47"/>
      <c r="H45" s="26"/>
      <c r="I45" s="26"/>
      <c r="J45" s="26">
        <v>1</v>
      </c>
      <c r="K45" s="26" t="s">
        <v>29</v>
      </c>
      <c r="L45" s="26"/>
      <c r="M45" s="26"/>
      <c r="N45" s="26"/>
      <c r="O45" s="48"/>
      <c r="P45" s="48"/>
      <c r="Q45" s="27"/>
    </row>
    <row r="46" spans="1:17" ht="17.25" customHeight="1">
      <c r="A46" s="20" t="s">
        <v>97</v>
      </c>
      <c r="B46" s="21" t="s">
        <v>98</v>
      </c>
      <c r="C46" s="22">
        <f>#N/A</f>
        <v>0</v>
      </c>
      <c r="D46" s="23"/>
      <c r="E46" s="21" t="s">
        <v>48</v>
      </c>
      <c r="F46" s="21"/>
      <c r="G46" s="47"/>
      <c r="H46" s="26"/>
      <c r="I46" s="26" t="s">
        <v>29</v>
      </c>
      <c r="J46" s="26">
        <v>1</v>
      </c>
      <c r="K46" s="26"/>
      <c r="L46" s="26"/>
      <c r="M46" s="26"/>
      <c r="N46" s="26"/>
      <c r="O46" s="48"/>
      <c r="P46" s="48"/>
      <c r="Q46" s="27"/>
    </row>
    <row r="47" spans="1:17" ht="17.25" customHeight="1">
      <c r="A47" s="20" t="s">
        <v>99</v>
      </c>
      <c r="B47" s="21" t="s">
        <v>100</v>
      </c>
      <c r="C47" s="22">
        <f>#N/A</f>
        <v>0</v>
      </c>
      <c r="D47" s="23" t="s">
        <v>101</v>
      </c>
      <c r="E47" s="21" t="s">
        <v>48</v>
      </c>
      <c r="F47" s="21"/>
      <c r="G47" s="47"/>
      <c r="H47" s="26"/>
      <c r="I47" s="26"/>
      <c r="J47" s="26">
        <v>1</v>
      </c>
      <c r="K47" s="26" t="s">
        <v>29</v>
      </c>
      <c r="L47" s="26"/>
      <c r="M47" s="26"/>
      <c r="N47" s="26"/>
      <c r="O47" s="48"/>
      <c r="P47" s="48"/>
      <c r="Q47" s="27"/>
    </row>
    <row r="48" spans="1:17" ht="17.25" customHeight="1">
      <c r="A48" s="20" t="s">
        <v>102</v>
      </c>
      <c r="B48" s="21" t="s">
        <v>103</v>
      </c>
      <c r="C48" s="22">
        <f>#N/A</f>
        <v>0</v>
      </c>
      <c r="D48" s="23" t="s">
        <v>26</v>
      </c>
      <c r="E48" s="21" t="s">
        <v>48</v>
      </c>
      <c r="F48" s="21"/>
      <c r="G48" s="47"/>
      <c r="H48" s="26"/>
      <c r="I48" s="26"/>
      <c r="J48" s="26"/>
      <c r="K48" s="26"/>
      <c r="L48" s="26"/>
      <c r="M48" s="26"/>
      <c r="N48" s="26"/>
      <c r="O48" s="48"/>
      <c r="P48" s="48"/>
      <c r="Q48" s="27"/>
    </row>
    <row r="49" spans="1:17" ht="17.25" customHeight="1">
      <c r="A49" s="20" t="s">
        <v>104</v>
      </c>
      <c r="B49" s="21" t="s">
        <v>105</v>
      </c>
      <c r="C49" s="22" t="s">
        <v>91</v>
      </c>
      <c r="D49" s="23" t="s">
        <v>106</v>
      </c>
      <c r="E49" s="21" t="s">
        <v>48</v>
      </c>
      <c r="F49" s="21"/>
      <c r="G49" s="47"/>
      <c r="H49" s="26"/>
      <c r="I49" s="26"/>
      <c r="J49" s="26"/>
      <c r="K49" s="26"/>
      <c r="L49" s="26"/>
      <c r="M49" s="26"/>
      <c r="N49" s="26"/>
      <c r="O49" s="48"/>
      <c r="P49" s="48"/>
      <c r="Q49" s="27"/>
    </row>
    <row r="50" spans="1:17" ht="17.25" customHeight="1">
      <c r="A50" s="20" t="s">
        <v>107</v>
      </c>
      <c r="B50" s="21" t="s">
        <v>108</v>
      </c>
      <c r="C50" s="22">
        <f>#N/A</f>
        <v>0</v>
      </c>
      <c r="D50" s="23"/>
      <c r="E50" s="21" t="s">
        <v>48</v>
      </c>
      <c r="F50" s="21"/>
      <c r="G50" s="47"/>
      <c r="H50" s="26"/>
      <c r="I50" s="26"/>
      <c r="J50" s="26"/>
      <c r="K50" s="26"/>
      <c r="L50" s="26"/>
      <c r="M50" s="26"/>
      <c r="N50" s="26"/>
      <c r="O50" s="48"/>
      <c r="P50" s="48"/>
      <c r="Q50" s="27"/>
    </row>
    <row r="51" spans="1:17" ht="17.25" customHeight="1">
      <c r="A51" s="20" t="s">
        <v>109</v>
      </c>
      <c r="B51" s="21" t="s">
        <v>110</v>
      </c>
      <c r="C51" s="22">
        <f>#N/A</f>
        <v>0</v>
      </c>
      <c r="D51" s="23" t="s">
        <v>56</v>
      </c>
      <c r="E51" s="21" t="s">
        <v>48</v>
      </c>
      <c r="F51" s="21"/>
      <c r="G51" s="26"/>
      <c r="H51" s="26"/>
      <c r="I51" s="26"/>
      <c r="J51" s="26"/>
      <c r="K51" s="26"/>
      <c r="L51" s="26"/>
      <c r="M51" s="26"/>
      <c r="N51" s="26"/>
      <c r="O51" s="48"/>
      <c r="P51" s="48"/>
      <c r="Q51" s="27"/>
    </row>
    <row r="52" spans="1:17" ht="17.25" customHeight="1">
      <c r="A52" s="21" t="s">
        <v>111</v>
      </c>
      <c r="B52" s="21" t="s">
        <v>112</v>
      </c>
      <c r="C52" s="22">
        <f>#N/A</f>
        <v>0</v>
      </c>
      <c r="D52" s="23" t="s">
        <v>32</v>
      </c>
      <c r="E52" s="21" t="s">
        <v>48</v>
      </c>
      <c r="F52" s="21"/>
      <c r="G52" s="47"/>
      <c r="H52" s="26"/>
      <c r="I52" s="26"/>
      <c r="J52" s="26"/>
      <c r="K52" s="26"/>
      <c r="L52" s="26"/>
      <c r="M52" s="26"/>
      <c r="N52" s="26"/>
      <c r="O52" s="48"/>
      <c r="P52" s="48"/>
      <c r="Q52" s="27"/>
    </row>
    <row r="53" spans="1:17" ht="17.25" customHeight="1">
      <c r="A53" s="20" t="s">
        <v>113</v>
      </c>
      <c r="B53" s="21" t="s">
        <v>114</v>
      </c>
      <c r="C53" s="22">
        <f>#N/A</f>
        <v>0</v>
      </c>
      <c r="D53" s="23" t="s">
        <v>26</v>
      </c>
      <c r="E53" s="54" t="s">
        <v>115</v>
      </c>
      <c r="F53" s="21"/>
      <c r="G53" s="26"/>
      <c r="H53" s="26"/>
      <c r="I53" s="26"/>
      <c r="J53" s="26"/>
      <c r="K53" s="26"/>
      <c r="L53" s="26"/>
      <c r="M53" s="26"/>
      <c r="N53" s="26"/>
      <c r="O53" s="48"/>
      <c r="P53" s="48"/>
      <c r="Q53" s="27"/>
    </row>
    <row r="54" spans="1:17" ht="18.75" customHeight="1">
      <c r="A54" s="11" t="s">
        <v>6</v>
      </c>
      <c r="B54" s="11" t="s">
        <v>7</v>
      </c>
      <c r="C54" s="12" t="s">
        <v>8</v>
      </c>
      <c r="D54" s="13" t="s">
        <v>9</v>
      </c>
      <c r="E54" s="14" t="s">
        <v>10</v>
      </c>
      <c r="F54" s="13" t="s">
        <v>11</v>
      </c>
      <c r="G54" s="42" t="s">
        <v>12</v>
      </c>
      <c r="H54" s="42"/>
      <c r="I54" s="42" t="s">
        <v>13</v>
      </c>
      <c r="J54" s="42"/>
      <c r="K54" s="42"/>
      <c r="L54" s="42"/>
      <c r="M54" s="42"/>
      <c r="N54" s="42"/>
      <c r="O54" s="42" t="s">
        <v>14</v>
      </c>
      <c r="P54" s="42"/>
      <c r="Q54" s="11" t="s">
        <v>15</v>
      </c>
    </row>
    <row r="55" spans="1:17" ht="18.75" customHeight="1">
      <c r="A55" s="11"/>
      <c r="B55" s="11"/>
      <c r="C55" s="12"/>
      <c r="D55" s="13"/>
      <c r="E55" s="14"/>
      <c r="F55" s="13"/>
      <c r="G55" s="15" t="s">
        <v>16</v>
      </c>
      <c r="H55" s="15" t="s">
        <v>17</v>
      </c>
      <c r="I55" s="15" t="s">
        <v>18</v>
      </c>
      <c r="J55" s="15" t="s">
        <v>19</v>
      </c>
      <c r="K55" s="15" t="s">
        <v>20</v>
      </c>
      <c r="L55" s="15" t="s">
        <v>16</v>
      </c>
      <c r="M55" s="15"/>
      <c r="N55" s="15"/>
      <c r="O55" s="15" t="s">
        <v>18</v>
      </c>
      <c r="P55" s="15" t="s">
        <v>19</v>
      </c>
      <c r="Q55" s="11"/>
    </row>
    <row r="56" spans="1:17" s="45" customFormat="1" ht="18.75" customHeight="1">
      <c r="A56" s="43" t="s">
        <v>116</v>
      </c>
      <c r="B56" s="43"/>
      <c r="C56" s="43"/>
      <c r="D56" s="43"/>
      <c r="E56" s="50" t="s">
        <v>117</v>
      </c>
      <c r="F56" s="43">
        <f>SUM(G56:P56)</f>
        <v>6</v>
      </c>
      <c r="G56" s="16">
        <f aca="true" t="shared" si="4" ref="G56:L56">SUM(G57:G67)</f>
        <v>0</v>
      </c>
      <c r="H56" s="16">
        <f t="shared" si="4"/>
        <v>0</v>
      </c>
      <c r="I56" s="16">
        <f t="shared" si="4"/>
        <v>0</v>
      </c>
      <c r="J56" s="16">
        <f t="shared" si="4"/>
        <v>2</v>
      </c>
      <c r="K56" s="16">
        <f t="shared" si="4"/>
        <v>0</v>
      </c>
      <c r="L56" s="16">
        <f t="shared" si="4"/>
        <v>0</v>
      </c>
      <c r="M56" s="16"/>
      <c r="N56" s="16"/>
      <c r="O56" s="16">
        <f>SUM(O57:O67)</f>
        <v>0</v>
      </c>
      <c r="P56" s="16">
        <f>SUM(P57:P67)</f>
        <v>4</v>
      </c>
      <c r="Q56" s="18"/>
    </row>
    <row r="57" spans="1:17" ht="18.75" customHeight="1">
      <c r="A57" s="55" t="s">
        <v>118</v>
      </c>
      <c r="B57" s="56" t="s">
        <v>119</v>
      </c>
      <c r="C57" s="57" t="s">
        <v>117</v>
      </c>
      <c r="D57" s="23"/>
      <c r="E57" s="21" t="s">
        <v>48</v>
      </c>
      <c r="F57" s="58">
        <v>3414805</v>
      </c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8.75" customHeight="1">
      <c r="A58" s="61" t="s">
        <v>120</v>
      </c>
      <c r="B58" s="62" t="s">
        <v>121</v>
      </c>
      <c r="C58" s="57" t="s">
        <v>117</v>
      </c>
      <c r="D58" s="23"/>
      <c r="E58" s="21" t="s">
        <v>48</v>
      </c>
      <c r="F58" s="63"/>
      <c r="G58" s="59"/>
      <c r="H58" s="59"/>
      <c r="I58" s="59"/>
      <c r="J58" s="26"/>
      <c r="K58" s="26"/>
      <c r="L58" s="26"/>
      <c r="M58" s="26" t="s">
        <v>29</v>
      </c>
      <c r="N58" s="59"/>
      <c r="O58" s="59"/>
      <c r="P58" s="59">
        <v>1</v>
      </c>
      <c r="Q58" s="60"/>
    </row>
    <row r="59" spans="1:17" ht="18.75" customHeight="1">
      <c r="A59" s="64" t="s">
        <v>118</v>
      </c>
      <c r="B59" s="56" t="s">
        <v>122</v>
      </c>
      <c r="C59" s="57" t="s">
        <v>117</v>
      </c>
      <c r="D59" s="23"/>
      <c r="E59" s="54" t="s">
        <v>115</v>
      </c>
      <c r="F59" s="56">
        <v>3414806</v>
      </c>
      <c r="G59" s="59"/>
      <c r="H59" s="59"/>
      <c r="I59" s="59"/>
      <c r="J59" s="59"/>
      <c r="K59" s="59"/>
      <c r="L59" s="59"/>
      <c r="M59" s="59" t="s">
        <v>29</v>
      </c>
      <c r="N59" s="59"/>
      <c r="O59" s="59"/>
      <c r="P59" s="59">
        <v>1</v>
      </c>
      <c r="Q59" s="60"/>
    </row>
    <row r="60" spans="1:17" ht="18.75" customHeight="1">
      <c r="A60" s="64" t="s">
        <v>123</v>
      </c>
      <c r="B60" s="65" t="s">
        <v>124</v>
      </c>
      <c r="C60" s="57" t="s">
        <v>117</v>
      </c>
      <c r="D60" s="23"/>
      <c r="E60" s="54" t="s">
        <v>115</v>
      </c>
      <c r="F60" s="65"/>
      <c r="G60" s="59"/>
      <c r="H60" s="59"/>
      <c r="I60" s="59"/>
      <c r="J60" s="59"/>
      <c r="K60" s="59"/>
      <c r="L60" s="59"/>
      <c r="M60" s="59"/>
      <c r="N60" s="59"/>
      <c r="O60" s="59"/>
      <c r="P60" s="59">
        <v>1</v>
      </c>
      <c r="Q60" s="60"/>
    </row>
    <row r="61" spans="1:17" ht="18.75" customHeight="1">
      <c r="A61" s="64" t="s">
        <v>125</v>
      </c>
      <c r="B61" s="65" t="s">
        <v>126</v>
      </c>
      <c r="C61" s="57" t="s">
        <v>117</v>
      </c>
      <c r="D61" s="23"/>
      <c r="E61" s="54" t="s">
        <v>115</v>
      </c>
      <c r="F61" s="65">
        <v>82629635</v>
      </c>
      <c r="G61" s="59"/>
      <c r="H61" s="59"/>
      <c r="I61" s="59"/>
      <c r="J61" s="59"/>
      <c r="K61" s="59"/>
      <c r="L61" s="59"/>
      <c r="M61" s="59"/>
      <c r="N61" s="59"/>
      <c r="O61" s="59" t="s">
        <v>29</v>
      </c>
      <c r="P61" s="59">
        <v>1</v>
      </c>
      <c r="Q61" s="60"/>
    </row>
    <row r="62" spans="1:17" ht="18.75" customHeight="1">
      <c r="A62" s="61" t="s">
        <v>127</v>
      </c>
      <c r="B62" s="62" t="s">
        <v>52</v>
      </c>
      <c r="C62" s="57" t="s">
        <v>117</v>
      </c>
      <c r="D62" s="23"/>
      <c r="E62" s="54" t="s">
        <v>115</v>
      </c>
      <c r="F62" s="63">
        <v>3336310</v>
      </c>
      <c r="G62" s="59"/>
      <c r="H62" s="59"/>
      <c r="I62" s="59" t="s">
        <v>29</v>
      </c>
      <c r="J62" s="26">
        <v>1</v>
      </c>
      <c r="K62" s="66"/>
      <c r="L62" s="37"/>
      <c r="M62" s="37"/>
      <c r="N62" s="59"/>
      <c r="O62" s="59"/>
      <c r="P62" s="59"/>
      <c r="Q62" s="60"/>
    </row>
    <row r="63" spans="1:17" ht="18.75" customHeight="1">
      <c r="A63" s="61" t="s">
        <v>128</v>
      </c>
      <c r="B63" s="62" t="s">
        <v>129</v>
      </c>
      <c r="C63" s="57" t="s">
        <v>117</v>
      </c>
      <c r="D63" s="23"/>
      <c r="E63" s="54" t="s">
        <v>115</v>
      </c>
      <c r="F63" s="63">
        <v>82711181</v>
      </c>
      <c r="G63" s="59"/>
      <c r="H63" s="59"/>
      <c r="I63" s="59" t="s">
        <v>29</v>
      </c>
      <c r="J63" s="26">
        <v>1</v>
      </c>
      <c r="K63" s="67"/>
      <c r="L63" s="26"/>
      <c r="M63" s="26"/>
      <c r="N63" s="59"/>
      <c r="O63" s="59"/>
      <c r="P63" s="59"/>
      <c r="Q63" s="60"/>
    </row>
    <row r="64" spans="1:17" ht="18.75" customHeight="1">
      <c r="A64" s="61" t="s">
        <v>130</v>
      </c>
      <c r="B64" s="62" t="s">
        <v>131</v>
      </c>
      <c r="C64" s="57" t="s">
        <v>117</v>
      </c>
      <c r="D64" s="23"/>
      <c r="E64" s="54" t="s">
        <v>115</v>
      </c>
      <c r="F64" s="63"/>
      <c r="G64" s="59"/>
      <c r="H64" s="59"/>
      <c r="I64" s="59"/>
      <c r="J64" s="26"/>
      <c r="K64" s="26"/>
      <c r="L64" s="26"/>
      <c r="M64" s="26"/>
      <c r="N64" s="59"/>
      <c r="O64" s="59"/>
      <c r="P64" s="59"/>
      <c r="Q64" s="60"/>
    </row>
    <row r="65" spans="1:17" ht="18.75" customHeight="1">
      <c r="A65" s="55" t="s">
        <v>132</v>
      </c>
      <c r="B65" s="68" t="s">
        <v>133</v>
      </c>
      <c r="C65" s="57" t="s">
        <v>117</v>
      </c>
      <c r="D65" s="23"/>
      <c r="E65" s="54" t="s">
        <v>115</v>
      </c>
      <c r="F65" s="68">
        <v>82514021</v>
      </c>
      <c r="G65" s="59"/>
      <c r="H65" s="59"/>
      <c r="I65" s="59"/>
      <c r="J65" s="26"/>
      <c r="K65" s="26"/>
      <c r="L65" s="26"/>
      <c r="M65" s="26"/>
      <c r="N65" s="59"/>
      <c r="O65" s="59"/>
      <c r="P65" s="59"/>
      <c r="Q65" s="60"/>
    </row>
    <row r="66" spans="1:17" ht="18.75" customHeight="1">
      <c r="A66" s="55" t="s">
        <v>132</v>
      </c>
      <c r="B66" s="68" t="s">
        <v>134</v>
      </c>
      <c r="C66" s="57" t="s">
        <v>117</v>
      </c>
      <c r="D66" s="23"/>
      <c r="E66" s="54" t="s">
        <v>115</v>
      </c>
      <c r="F66" s="68">
        <v>2999849</v>
      </c>
      <c r="G66" s="59"/>
      <c r="H66" s="59"/>
      <c r="I66" s="59"/>
      <c r="J66" s="26"/>
      <c r="K66" s="26"/>
      <c r="L66" s="26"/>
      <c r="M66" s="26"/>
      <c r="N66" s="59"/>
      <c r="O66" s="59"/>
      <c r="P66" s="59"/>
      <c r="Q66" s="60"/>
    </row>
    <row r="67" spans="1:17" ht="18.75" customHeight="1">
      <c r="A67" s="55" t="s">
        <v>135</v>
      </c>
      <c r="B67" s="68" t="s">
        <v>96</v>
      </c>
      <c r="C67" s="57" t="s">
        <v>117</v>
      </c>
      <c r="D67" s="23"/>
      <c r="E67" s="54" t="s">
        <v>115</v>
      </c>
      <c r="F67" s="68">
        <v>2598767</v>
      </c>
      <c r="G67" s="59"/>
      <c r="H67" s="59"/>
      <c r="I67" s="59"/>
      <c r="J67" s="26"/>
      <c r="K67" s="26"/>
      <c r="L67" s="26"/>
      <c r="M67" s="26"/>
      <c r="N67" s="59"/>
      <c r="O67" s="59"/>
      <c r="P67" s="59"/>
      <c r="Q67" s="60"/>
    </row>
    <row r="68" spans="1:17" ht="18.75" customHeight="1">
      <c r="A68" s="11" t="s">
        <v>6</v>
      </c>
      <c r="B68" s="11" t="s">
        <v>7</v>
      </c>
      <c r="C68" s="12" t="s">
        <v>8</v>
      </c>
      <c r="D68" s="13" t="s">
        <v>9</v>
      </c>
      <c r="E68" s="14" t="s">
        <v>10</v>
      </c>
      <c r="F68" s="13" t="s">
        <v>11</v>
      </c>
      <c r="G68" s="42" t="s">
        <v>12</v>
      </c>
      <c r="H68" s="42"/>
      <c r="I68" s="42" t="s">
        <v>13</v>
      </c>
      <c r="J68" s="42"/>
      <c r="K68" s="42"/>
      <c r="L68" s="42"/>
      <c r="M68" s="42"/>
      <c r="N68" s="42"/>
      <c r="O68" s="42" t="s">
        <v>14</v>
      </c>
      <c r="P68" s="42"/>
      <c r="Q68" s="11" t="s">
        <v>15</v>
      </c>
    </row>
    <row r="69" spans="1:17" ht="18.75" customHeight="1">
      <c r="A69" s="11"/>
      <c r="B69" s="11"/>
      <c r="C69" s="12"/>
      <c r="D69" s="13"/>
      <c r="E69" s="14"/>
      <c r="F69" s="13"/>
      <c r="G69" s="15" t="s">
        <v>16</v>
      </c>
      <c r="H69" s="15" t="s">
        <v>17</v>
      </c>
      <c r="I69" s="15" t="s">
        <v>18</v>
      </c>
      <c r="J69" s="15" t="s">
        <v>19</v>
      </c>
      <c r="K69" s="15" t="s">
        <v>20</v>
      </c>
      <c r="L69" s="15" t="s">
        <v>16</v>
      </c>
      <c r="M69" s="15"/>
      <c r="N69" s="15"/>
      <c r="O69" s="15" t="s">
        <v>18</v>
      </c>
      <c r="P69" s="15" t="s">
        <v>19</v>
      </c>
      <c r="Q69" s="11"/>
    </row>
    <row r="70" spans="1:17" s="45" customFormat="1" ht="18.75" customHeight="1">
      <c r="A70" s="43" t="s">
        <v>136</v>
      </c>
      <c r="B70" s="43"/>
      <c r="C70" s="43"/>
      <c r="D70" s="43"/>
      <c r="E70" s="43">
        <v>111</v>
      </c>
      <c r="F70" s="50">
        <f>SUM(G70:P70)</f>
        <v>13</v>
      </c>
      <c r="G70" s="69">
        <f aca="true" t="shared" si="5" ref="G70:P70">SUM(G71:G94)</f>
        <v>0</v>
      </c>
      <c r="H70" s="69">
        <f t="shared" si="5"/>
        <v>0</v>
      </c>
      <c r="I70" s="69">
        <f t="shared" si="5"/>
        <v>0</v>
      </c>
      <c r="J70" s="69">
        <f t="shared" si="5"/>
        <v>4</v>
      </c>
      <c r="K70" s="69">
        <f t="shared" si="5"/>
        <v>1</v>
      </c>
      <c r="L70" s="69">
        <f t="shared" si="5"/>
        <v>5</v>
      </c>
      <c r="M70" s="69">
        <f t="shared" si="5"/>
        <v>0</v>
      </c>
      <c r="N70" s="69">
        <f t="shared" si="5"/>
        <v>0</v>
      </c>
      <c r="O70" s="69">
        <f t="shared" si="5"/>
        <v>0</v>
      </c>
      <c r="P70" s="69">
        <f t="shared" si="5"/>
        <v>3</v>
      </c>
      <c r="Q70" s="18">
        <v>43779</v>
      </c>
    </row>
    <row r="71" spans="1:17" ht="17.25" customHeight="1">
      <c r="A71" s="20" t="s">
        <v>137</v>
      </c>
      <c r="B71" s="21" t="s">
        <v>103</v>
      </c>
      <c r="C71" s="22" t="s">
        <v>138</v>
      </c>
      <c r="D71" s="23" t="s">
        <v>32</v>
      </c>
      <c r="E71" s="21" t="s">
        <v>48</v>
      </c>
      <c r="F71" s="21">
        <v>82630869</v>
      </c>
      <c r="G71" s="25"/>
      <c r="H71" s="26"/>
      <c r="I71" s="26"/>
      <c r="J71" s="26">
        <v>1</v>
      </c>
      <c r="K71" s="26"/>
      <c r="L71" s="26"/>
      <c r="M71" s="26"/>
      <c r="N71" s="26"/>
      <c r="O71" s="26"/>
      <c r="P71" s="26"/>
      <c r="Q71" s="27"/>
    </row>
    <row r="72" spans="1:17" ht="17.25" customHeight="1">
      <c r="A72" s="20" t="s">
        <v>139</v>
      </c>
      <c r="B72" s="21" t="s">
        <v>140</v>
      </c>
      <c r="C72" s="22" t="s">
        <v>138</v>
      </c>
      <c r="D72" s="23" t="s">
        <v>106</v>
      </c>
      <c r="E72" s="21" t="s">
        <v>48</v>
      </c>
      <c r="F72" s="21"/>
      <c r="G72" s="26"/>
      <c r="H72" s="26"/>
      <c r="I72" s="26"/>
      <c r="J72" s="26">
        <v>1</v>
      </c>
      <c r="K72" s="26" t="s">
        <v>29</v>
      </c>
      <c r="L72" s="26"/>
      <c r="M72" s="26"/>
      <c r="N72" s="26"/>
      <c r="O72" s="26"/>
      <c r="P72" s="26"/>
      <c r="Q72" s="27"/>
    </row>
    <row r="73" spans="1:17" ht="17.25" customHeight="1">
      <c r="A73" s="20" t="s">
        <v>141</v>
      </c>
      <c r="B73" s="21" t="s">
        <v>142</v>
      </c>
      <c r="C73" s="22" t="s">
        <v>138</v>
      </c>
      <c r="D73" s="23"/>
      <c r="E73" s="21" t="s">
        <v>27</v>
      </c>
      <c r="F73" s="21"/>
      <c r="G73" s="26"/>
      <c r="H73" s="26"/>
      <c r="I73" s="26" t="s">
        <v>29</v>
      </c>
      <c r="J73" s="26">
        <v>1</v>
      </c>
      <c r="K73" s="26"/>
      <c r="L73" s="26"/>
      <c r="M73" s="26"/>
      <c r="N73" s="26"/>
      <c r="O73" s="26"/>
      <c r="P73" s="26"/>
      <c r="Q73" s="27"/>
    </row>
    <row r="74" spans="1:17" ht="17.25" customHeight="1">
      <c r="A74" s="20" t="s">
        <v>143</v>
      </c>
      <c r="B74" s="21" t="s">
        <v>144</v>
      </c>
      <c r="C74" s="22" t="s">
        <v>138</v>
      </c>
      <c r="D74" s="23"/>
      <c r="E74" s="21" t="s">
        <v>27</v>
      </c>
      <c r="F74" s="21"/>
      <c r="G74" s="26"/>
      <c r="H74" s="26"/>
      <c r="I74" s="26"/>
      <c r="J74" s="26">
        <v>1</v>
      </c>
      <c r="K74" s="26" t="s">
        <v>29</v>
      </c>
      <c r="L74" s="26"/>
      <c r="M74" s="26"/>
      <c r="N74" s="26"/>
      <c r="O74" s="26"/>
      <c r="P74" s="26"/>
      <c r="Q74" s="27"/>
    </row>
    <row r="75" spans="1:17" ht="17.25" customHeight="1">
      <c r="A75" s="20" t="s">
        <v>145</v>
      </c>
      <c r="B75" s="21" t="s">
        <v>146</v>
      </c>
      <c r="C75" s="22" t="s">
        <v>138</v>
      </c>
      <c r="D75" s="23" t="s">
        <v>26</v>
      </c>
      <c r="E75" s="21" t="s">
        <v>48</v>
      </c>
      <c r="F75" s="21">
        <v>82556740</v>
      </c>
      <c r="G75" s="26"/>
      <c r="H75" s="26"/>
      <c r="I75" s="26"/>
      <c r="J75" s="26"/>
      <c r="K75" s="26"/>
      <c r="L75" s="26"/>
      <c r="M75" s="26"/>
      <c r="N75" s="26"/>
      <c r="O75" s="26"/>
      <c r="P75" s="26">
        <v>1</v>
      </c>
      <c r="Q75" s="27"/>
    </row>
    <row r="76" spans="1:17" ht="17.25" customHeight="1">
      <c r="A76" s="20" t="s">
        <v>147</v>
      </c>
      <c r="B76" s="21" t="s">
        <v>94</v>
      </c>
      <c r="C76" s="22" t="s">
        <v>138</v>
      </c>
      <c r="D76" s="23"/>
      <c r="E76" s="21" t="s">
        <v>27</v>
      </c>
      <c r="F76" s="21"/>
      <c r="G76" s="26"/>
      <c r="H76" s="26"/>
      <c r="I76" s="26"/>
      <c r="J76" s="26"/>
      <c r="K76" s="26"/>
      <c r="L76" s="26" t="s">
        <v>29</v>
      </c>
      <c r="M76" s="26"/>
      <c r="N76" s="26"/>
      <c r="O76" s="26"/>
      <c r="P76" s="26">
        <v>1</v>
      </c>
      <c r="Q76" s="27"/>
    </row>
    <row r="77" spans="1:17" ht="17.25" customHeight="1">
      <c r="A77" s="20" t="s">
        <v>148</v>
      </c>
      <c r="B77" s="21" t="s">
        <v>149</v>
      </c>
      <c r="C77" s="22" t="s">
        <v>138</v>
      </c>
      <c r="D77" s="23" t="s">
        <v>53</v>
      </c>
      <c r="E77" s="21" t="s">
        <v>48</v>
      </c>
      <c r="F77" s="21"/>
      <c r="G77" s="26"/>
      <c r="H77" s="26"/>
      <c r="I77" s="26"/>
      <c r="J77" s="26"/>
      <c r="K77" s="26"/>
      <c r="L77" s="26">
        <v>1</v>
      </c>
      <c r="M77" s="26" t="s">
        <v>29</v>
      </c>
      <c r="N77" s="26"/>
      <c r="O77" s="26"/>
      <c r="P77" s="26"/>
      <c r="Q77" s="27"/>
    </row>
    <row r="78" spans="1:17" ht="17.25" customHeight="1">
      <c r="A78" s="20"/>
      <c r="B78" s="21"/>
      <c r="C78" s="22"/>
      <c r="D78" s="23"/>
      <c r="E78" s="21"/>
      <c r="F78" s="21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7"/>
    </row>
    <row r="79" spans="1:17" ht="17.25" customHeight="1">
      <c r="A79" s="20" t="s">
        <v>150</v>
      </c>
      <c r="B79" s="21" t="s">
        <v>151</v>
      </c>
      <c r="C79" s="22" t="s">
        <v>138</v>
      </c>
      <c r="D79" s="23"/>
      <c r="E79" s="54" t="s">
        <v>115</v>
      </c>
      <c r="F79" s="21"/>
      <c r="G79" s="26"/>
      <c r="H79" s="26"/>
      <c r="I79" s="26"/>
      <c r="J79" s="26"/>
      <c r="K79" s="26"/>
      <c r="L79" s="26"/>
      <c r="M79" s="26"/>
      <c r="N79" s="26"/>
      <c r="O79" s="26" t="s">
        <v>152</v>
      </c>
      <c r="P79" s="26">
        <v>1</v>
      </c>
      <c r="Q79" s="27"/>
    </row>
    <row r="80" spans="1:17" ht="17.25" customHeight="1">
      <c r="A80" s="20" t="s">
        <v>153</v>
      </c>
      <c r="B80" s="21" t="s">
        <v>96</v>
      </c>
      <c r="C80" s="22" t="s">
        <v>138</v>
      </c>
      <c r="D80" s="23" t="s">
        <v>53</v>
      </c>
      <c r="E80" s="54" t="s">
        <v>115</v>
      </c>
      <c r="F80" s="21">
        <v>82433441</v>
      </c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7"/>
    </row>
    <row r="81" spans="1:17" ht="17.25" customHeight="1">
      <c r="A81" s="21" t="s">
        <v>154</v>
      </c>
      <c r="B81" s="21" t="s">
        <v>155</v>
      </c>
      <c r="C81" s="22" t="s">
        <v>138</v>
      </c>
      <c r="D81" s="23" t="s">
        <v>35</v>
      </c>
      <c r="E81" s="54" t="s">
        <v>115</v>
      </c>
      <c r="F81" s="21">
        <v>992010</v>
      </c>
      <c r="G81" s="26"/>
      <c r="H81" s="26"/>
      <c r="I81" s="26"/>
      <c r="J81" s="26"/>
      <c r="K81" s="26" t="s">
        <v>29</v>
      </c>
      <c r="L81" s="26">
        <v>1</v>
      </c>
      <c r="M81" s="26"/>
      <c r="N81" s="26"/>
      <c r="O81" s="26"/>
      <c r="P81" s="26"/>
      <c r="Q81" s="27"/>
    </row>
    <row r="82" spans="1:17" ht="17.25" customHeight="1">
      <c r="A82" s="20" t="s">
        <v>156</v>
      </c>
      <c r="B82" s="21" t="s">
        <v>55</v>
      </c>
      <c r="C82" s="22" t="s">
        <v>138</v>
      </c>
      <c r="D82" s="23" t="s">
        <v>35</v>
      </c>
      <c r="E82" s="54" t="s">
        <v>115</v>
      </c>
      <c r="F82" s="21">
        <v>82631296</v>
      </c>
      <c r="G82" s="26"/>
      <c r="H82" s="26"/>
      <c r="I82" s="26"/>
      <c r="J82" s="26"/>
      <c r="K82" s="26"/>
      <c r="L82" s="26">
        <v>1</v>
      </c>
      <c r="M82" s="26"/>
      <c r="N82" s="26"/>
      <c r="O82" s="26"/>
      <c r="P82" s="26" t="s">
        <v>29</v>
      </c>
      <c r="Q82" s="27"/>
    </row>
    <row r="83" spans="1:17" ht="17.25" customHeight="1">
      <c r="A83" s="20" t="s">
        <v>157</v>
      </c>
      <c r="B83" s="21" t="s">
        <v>158</v>
      </c>
      <c r="C83" s="22" t="s">
        <v>138</v>
      </c>
      <c r="D83" s="23" t="s">
        <v>32</v>
      </c>
      <c r="E83" s="54" t="s">
        <v>115</v>
      </c>
      <c r="F83" s="21">
        <v>82564865</v>
      </c>
      <c r="G83" s="26"/>
      <c r="H83" s="26"/>
      <c r="I83" s="26"/>
      <c r="J83" s="26"/>
      <c r="K83" s="26" t="s">
        <v>29</v>
      </c>
      <c r="L83" s="26">
        <v>1</v>
      </c>
      <c r="M83" s="26"/>
      <c r="N83" s="26"/>
      <c r="O83" s="26"/>
      <c r="P83" s="26"/>
      <c r="Q83" s="27"/>
    </row>
    <row r="84" spans="1:17" ht="18.75" customHeight="1">
      <c r="A84" s="70" t="s">
        <v>159</v>
      </c>
      <c r="B84" s="71" t="s">
        <v>160</v>
      </c>
      <c r="C84" s="72" t="s">
        <v>138</v>
      </c>
      <c r="D84" s="71" t="s">
        <v>161</v>
      </c>
      <c r="E84" s="73" t="s">
        <v>115</v>
      </c>
      <c r="F84" s="74"/>
      <c r="G84" s="47"/>
      <c r="H84" s="59"/>
      <c r="I84" s="59"/>
      <c r="J84" s="59"/>
      <c r="K84" s="59" t="s">
        <v>29</v>
      </c>
      <c r="L84" s="59">
        <v>1</v>
      </c>
      <c r="M84" s="59"/>
      <c r="N84" s="59"/>
      <c r="O84" s="59"/>
      <c r="P84" s="59"/>
      <c r="Q84" s="60"/>
    </row>
    <row r="85" spans="1:17" ht="17.25" customHeight="1">
      <c r="A85" s="75" t="s">
        <v>162</v>
      </c>
      <c r="B85" s="21" t="s">
        <v>163</v>
      </c>
      <c r="C85" s="22" t="s">
        <v>138</v>
      </c>
      <c r="D85" s="23" t="s">
        <v>26</v>
      </c>
      <c r="E85" s="54" t="s">
        <v>115</v>
      </c>
      <c r="F85" s="21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7"/>
    </row>
    <row r="86" spans="1:17" ht="17.25" customHeight="1">
      <c r="A86" s="20" t="s">
        <v>164</v>
      </c>
      <c r="B86" s="21" t="s">
        <v>165</v>
      </c>
      <c r="C86" s="22" t="s">
        <v>138</v>
      </c>
      <c r="D86" s="23" t="s">
        <v>26</v>
      </c>
      <c r="E86" s="54" t="s">
        <v>115</v>
      </c>
      <c r="F86" s="21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7"/>
    </row>
    <row r="87" spans="1:17" ht="17.25" customHeight="1">
      <c r="A87" s="20" t="s">
        <v>166</v>
      </c>
      <c r="B87" s="21" t="s">
        <v>167</v>
      </c>
      <c r="C87" s="22" t="s">
        <v>138</v>
      </c>
      <c r="D87" s="23" t="s">
        <v>53</v>
      </c>
      <c r="E87" s="54" t="s">
        <v>115</v>
      </c>
      <c r="F87" s="21">
        <v>82486698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7"/>
    </row>
    <row r="88" spans="1:17" ht="17.25" customHeight="1">
      <c r="A88" s="20" t="s">
        <v>168</v>
      </c>
      <c r="B88" s="21" t="s">
        <v>169</v>
      </c>
      <c r="C88" s="22" t="s">
        <v>138</v>
      </c>
      <c r="D88" s="23" t="s">
        <v>53</v>
      </c>
      <c r="E88" s="54" t="s">
        <v>115</v>
      </c>
      <c r="F88" s="21">
        <v>82584827</v>
      </c>
      <c r="G88" s="26"/>
      <c r="H88" s="26"/>
      <c r="I88" s="26"/>
      <c r="J88" s="26"/>
      <c r="K88" s="26">
        <v>1</v>
      </c>
      <c r="L88" s="26" t="s">
        <v>29</v>
      </c>
      <c r="M88" s="26"/>
      <c r="N88" s="26"/>
      <c r="O88" s="26"/>
      <c r="P88" s="26"/>
      <c r="Q88" s="27"/>
    </row>
    <row r="89" spans="1:17" ht="17.25" customHeight="1">
      <c r="A89" s="21" t="s">
        <v>170</v>
      </c>
      <c r="B89" s="21" t="s">
        <v>171</v>
      </c>
      <c r="C89" s="22" t="s">
        <v>138</v>
      </c>
      <c r="D89" s="23" t="s">
        <v>32</v>
      </c>
      <c r="E89" s="54" t="s">
        <v>115</v>
      </c>
      <c r="F89" s="21">
        <v>82665349</v>
      </c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7"/>
    </row>
    <row r="90" spans="1:17" ht="17.25" customHeight="1">
      <c r="A90" s="20" t="s">
        <v>172</v>
      </c>
      <c r="B90" s="21" t="s">
        <v>173</v>
      </c>
      <c r="C90" s="22" t="s">
        <v>138</v>
      </c>
      <c r="D90" s="23" t="s">
        <v>32</v>
      </c>
      <c r="E90" s="54" t="s">
        <v>115</v>
      </c>
      <c r="F90" s="21">
        <v>3305529</v>
      </c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</row>
    <row r="91" spans="1:17" ht="17.25" customHeight="1">
      <c r="A91" s="20" t="s">
        <v>174</v>
      </c>
      <c r="B91" s="21" t="s">
        <v>175</v>
      </c>
      <c r="C91" s="22" t="s">
        <v>138</v>
      </c>
      <c r="D91" s="23" t="s">
        <v>53</v>
      </c>
      <c r="E91" s="54" t="s">
        <v>115</v>
      </c>
      <c r="F91" s="21">
        <v>2363165</v>
      </c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</row>
    <row r="92" spans="1:17" ht="17.25" customHeight="1">
      <c r="A92" s="20" t="s">
        <v>176</v>
      </c>
      <c r="B92" s="21" t="s">
        <v>177</v>
      </c>
      <c r="C92" s="22" t="s">
        <v>138</v>
      </c>
      <c r="D92" s="23" t="s">
        <v>32</v>
      </c>
      <c r="E92" s="54" t="s">
        <v>115</v>
      </c>
      <c r="F92" s="21">
        <v>82489340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</row>
    <row r="93" spans="1:17" ht="17.25" customHeight="1">
      <c r="A93" s="75" t="s">
        <v>178</v>
      </c>
      <c r="B93" s="21" t="s">
        <v>179</v>
      </c>
      <c r="C93" s="22" t="s">
        <v>138</v>
      </c>
      <c r="D93" s="23" t="s">
        <v>32</v>
      </c>
      <c r="E93" s="54" t="s">
        <v>115</v>
      </c>
      <c r="F93" s="21">
        <v>82447864</v>
      </c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7"/>
    </row>
    <row r="94" spans="1:17" ht="17.25" customHeight="1">
      <c r="A94" s="20" t="s">
        <v>180</v>
      </c>
      <c r="B94" s="21" t="s">
        <v>181</v>
      </c>
      <c r="C94" s="22" t="s">
        <v>138</v>
      </c>
      <c r="D94" s="23" t="s">
        <v>53</v>
      </c>
      <c r="E94" s="54" t="s">
        <v>115</v>
      </c>
      <c r="F94" s="21">
        <v>3378654</v>
      </c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7"/>
    </row>
    <row r="95" spans="1:17" ht="17.25" customHeight="1">
      <c r="A95" s="76"/>
      <c r="B95" s="77"/>
      <c r="C95" s="78"/>
      <c r="D95" s="77"/>
      <c r="E95" s="77"/>
      <c r="F95" s="77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80"/>
    </row>
    <row r="96" spans="1:17" ht="18.75" customHeight="1">
      <c r="A96" s="11" t="s">
        <v>6</v>
      </c>
      <c r="B96" s="11" t="s">
        <v>7</v>
      </c>
      <c r="C96" s="12" t="s">
        <v>8</v>
      </c>
      <c r="D96" s="13" t="s">
        <v>9</v>
      </c>
      <c r="E96" s="14" t="s">
        <v>10</v>
      </c>
      <c r="F96" s="13" t="s">
        <v>11</v>
      </c>
      <c r="G96" s="42" t="s">
        <v>12</v>
      </c>
      <c r="H96" s="42"/>
      <c r="I96" s="42" t="s">
        <v>13</v>
      </c>
      <c r="J96" s="42"/>
      <c r="K96" s="42"/>
      <c r="L96" s="42"/>
      <c r="M96" s="42"/>
      <c r="N96" s="42"/>
      <c r="O96" s="42" t="s">
        <v>14</v>
      </c>
      <c r="P96" s="42"/>
      <c r="Q96" s="11" t="s">
        <v>15</v>
      </c>
    </row>
    <row r="97" spans="1:17" ht="18.75" customHeight="1">
      <c r="A97" s="11"/>
      <c r="B97" s="11"/>
      <c r="C97" s="12"/>
      <c r="D97" s="13"/>
      <c r="E97" s="14"/>
      <c r="F97" s="13"/>
      <c r="G97" s="15" t="s">
        <v>16</v>
      </c>
      <c r="H97" s="15" t="s">
        <v>17</v>
      </c>
      <c r="I97" s="15" t="s">
        <v>18</v>
      </c>
      <c r="J97" s="15" t="s">
        <v>19</v>
      </c>
      <c r="K97" s="15" t="s">
        <v>20</v>
      </c>
      <c r="L97" s="15" t="s">
        <v>16</v>
      </c>
      <c r="M97" s="15"/>
      <c r="N97" s="15"/>
      <c r="O97" s="15" t="s">
        <v>18</v>
      </c>
      <c r="P97" s="15" t="s">
        <v>19</v>
      </c>
      <c r="Q97" s="11"/>
    </row>
    <row r="98" spans="1:17" s="45" customFormat="1" ht="18.75" customHeight="1">
      <c r="A98" s="43" t="s">
        <v>182</v>
      </c>
      <c r="B98" s="43"/>
      <c r="C98" s="43"/>
      <c r="D98" s="43"/>
      <c r="E98" s="43">
        <v>117</v>
      </c>
      <c r="F98" s="81">
        <f>SUM(G98:P98)</f>
        <v>2</v>
      </c>
      <c r="G98" s="69">
        <f>SUM(G99:G100)</f>
        <v>0</v>
      </c>
      <c r="H98" s="69">
        <f aca="true" t="shared" si="6" ref="H98:L98">SUM(H99:H100)</f>
        <v>0</v>
      </c>
      <c r="I98" s="69">
        <f t="shared" si="6"/>
        <v>1</v>
      </c>
      <c r="J98" s="69">
        <f t="shared" si="6"/>
        <v>0</v>
      </c>
      <c r="K98" s="69">
        <f t="shared" si="6"/>
        <v>0</v>
      </c>
      <c r="L98" s="69">
        <f t="shared" si="6"/>
        <v>0</v>
      </c>
      <c r="M98" s="69"/>
      <c r="N98" s="69"/>
      <c r="O98" s="69">
        <f>SUM(O99:O100)</f>
        <v>1</v>
      </c>
      <c r="P98" s="69">
        <f>SUM(P99:P100)</f>
        <v>0</v>
      </c>
      <c r="Q98" s="18">
        <v>43772</v>
      </c>
    </row>
    <row r="99" spans="1:17" ht="18.75" customHeight="1">
      <c r="A99" s="82" t="s">
        <v>183</v>
      </c>
      <c r="B99" s="83" t="s">
        <v>184</v>
      </c>
      <c r="C99" s="84" t="s">
        <v>185</v>
      </c>
      <c r="D99" s="85" t="s">
        <v>32</v>
      </c>
      <c r="E99" s="86" t="s">
        <v>57</v>
      </c>
      <c r="F99" s="83">
        <v>408679</v>
      </c>
      <c r="G99" s="87"/>
      <c r="H99" s="87"/>
      <c r="I99" s="87">
        <v>1</v>
      </c>
      <c r="J99" s="87" t="s">
        <v>29</v>
      </c>
      <c r="K99" s="87"/>
      <c r="L99" s="87"/>
      <c r="M99" s="87"/>
      <c r="N99" s="87"/>
      <c r="O99" s="88"/>
      <c r="P99" s="88"/>
      <c r="Q99" s="60"/>
    </row>
    <row r="100" spans="1:17" ht="18.75" customHeight="1">
      <c r="A100" s="70" t="s">
        <v>186</v>
      </c>
      <c r="B100" s="71" t="s">
        <v>187</v>
      </c>
      <c r="C100" s="72" t="s">
        <v>185</v>
      </c>
      <c r="D100" s="71" t="s">
        <v>188</v>
      </c>
      <c r="E100" s="89" t="s">
        <v>57</v>
      </c>
      <c r="F100" s="74"/>
      <c r="G100" s="87"/>
      <c r="H100" s="87"/>
      <c r="I100" s="87"/>
      <c r="J100" s="87"/>
      <c r="K100" s="87"/>
      <c r="L100" s="87"/>
      <c r="M100" s="87"/>
      <c r="N100" s="87"/>
      <c r="O100" s="88">
        <v>1</v>
      </c>
      <c r="P100" s="88" t="s">
        <v>29</v>
      </c>
      <c r="Q100" s="60"/>
    </row>
    <row r="101" spans="1:17" ht="18.75" customHeight="1">
      <c r="A101" s="11" t="s">
        <v>6</v>
      </c>
      <c r="B101" s="11" t="s">
        <v>7</v>
      </c>
      <c r="C101" s="12" t="s">
        <v>8</v>
      </c>
      <c r="D101" s="13" t="s">
        <v>9</v>
      </c>
      <c r="E101" s="14" t="s">
        <v>10</v>
      </c>
      <c r="F101" s="13" t="s">
        <v>11</v>
      </c>
      <c r="G101" s="42" t="s">
        <v>12</v>
      </c>
      <c r="H101" s="42"/>
      <c r="I101" s="42" t="s">
        <v>13</v>
      </c>
      <c r="J101" s="42"/>
      <c r="K101" s="42"/>
      <c r="L101" s="42"/>
      <c r="M101" s="42"/>
      <c r="N101" s="42"/>
      <c r="O101" s="42" t="s">
        <v>14</v>
      </c>
      <c r="P101" s="42"/>
      <c r="Q101" s="11" t="s">
        <v>15</v>
      </c>
    </row>
    <row r="102" spans="1:17" ht="18.75" customHeight="1">
      <c r="A102" s="11"/>
      <c r="B102" s="11"/>
      <c r="C102" s="12"/>
      <c r="D102" s="13"/>
      <c r="E102" s="14"/>
      <c r="F102" s="13"/>
      <c r="G102" s="15" t="s">
        <v>16</v>
      </c>
      <c r="H102" s="15" t="s">
        <v>17</v>
      </c>
      <c r="I102" s="15" t="s">
        <v>18</v>
      </c>
      <c r="J102" s="15" t="s">
        <v>19</v>
      </c>
      <c r="K102" s="15" t="s">
        <v>20</v>
      </c>
      <c r="L102" s="15" t="s">
        <v>16</v>
      </c>
      <c r="M102" s="15"/>
      <c r="N102" s="15"/>
      <c r="O102" s="15" t="s">
        <v>18</v>
      </c>
      <c r="P102" s="15" t="s">
        <v>19</v>
      </c>
      <c r="Q102" s="11"/>
    </row>
    <row r="103" spans="1:17" s="45" customFormat="1" ht="18.75" customHeight="1">
      <c r="A103" s="43" t="s">
        <v>189</v>
      </c>
      <c r="B103" s="43"/>
      <c r="C103" s="43"/>
      <c r="D103" s="43"/>
      <c r="E103" s="43">
        <v>162</v>
      </c>
      <c r="F103" s="50">
        <f>SUM(G103:P103)</f>
      </c>
      <c r="G103" s="17">
        <f aca="true" t="shared" si="7" ref="G103:M103">SUM(G104:G125)</f>
        <v>0</v>
      </c>
      <c r="H103" s="17">
        <f t="shared" si="7"/>
        <v>0</v>
      </c>
      <c r="I103" s="17">
        <f t="shared" si="7"/>
        <v>4</v>
      </c>
      <c r="J103" s="17">
        <f t="shared" si="7"/>
        <v>0</v>
      </c>
      <c r="K103" s="17">
        <f t="shared" si="7"/>
        <v>8</v>
      </c>
      <c r="L103" s="17">
        <f t="shared" si="7"/>
        <v>0</v>
      </c>
      <c r="M103" s="17">
        <f t="shared" si="7"/>
        <v>0</v>
      </c>
      <c r="N103" s="17"/>
      <c r="O103" s="17">
        <f>SUM(O104:O125)</f>
        <v>1</v>
      </c>
      <c r="P103" s="17">
        <f>SUM(P104:P125)</f>
        <v>0</v>
      </c>
      <c r="Q103" s="18">
        <v>43781</v>
      </c>
    </row>
    <row r="104" spans="1:17" ht="18.75" customHeight="1">
      <c r="A104" s="90" t="s">
        <v>190</v>
      </c>
      <c r="B104" s="85" t="s">
        <v>191</v>
      </c>
      <c r="C104" s="91"/>
      <c r="D104" s="85"/>
      <c r="E104" s="85"/>
      <c r="F104" s="85"/>
      <c r="G104" s="92"/>
      <c r="H104" s="93"/>
      <c r="I104" s="93"/>
      <c r="J104" s="93"/>
      <c r="K104" s="93">
        <v>1</v>
      </c>
      <c r="L104" s="93"/>
      <c r="M104" s="93"/>
      <c r="N104" s="93"/>
      <c r="O104" s="93"/>
      <c r="P104" s="93"/>
      <c r="Q104" s="94"/>
    </row>
    <row r="105" spans="1:17" ht="18.75" customHeight="1">
      <c r="A105" s="90" t="s">
        <v>190</v>
      </c>
      <c r="B105" s="85" t="s">
        <v>192</v>
      </c>
      <c r="C105" s="91" t="s">
        <v>193</v>
      </c>
      <c r="D105" s="85" t="s">
        <v>26</v>
      </c>
      <c r="E105" s="85" t="s">
        <v>48</v>
      </c>
      <c r="F105" s="85">
        <v>82451249</v>
      </c>
      <c r="G105" s="93"/>
      <c r="H105" s="93"/>
      <c r="I105" s="93"/>
      <c r="J105" s="93"/>
      <c r="K105" s="93">
        <v>1</v>
      </c>
      <c r="L105" s="93"/>
      <c r="M105" s="93"/>
      <c r="N105" s="93"/>
      <c r="O105" s="93"/>
      <c r="P105" s="93"/>
      <c r="Q105" s="94"/>
    </row>
    <row r="106" spans="1:17" ht="18.75" customHeight="1">
      <c r="A106" s="90" t="s">
        <v>135</v>
      </c>
      <c r="B106" s="85" t="s">
        <v>194</v>
      </c>
      <c r="C106" s="91" t="s">
        <v>193</v>
      </c>
      <c r="D106" s="85" t="s">
        <v>32</v>
      </c>
      <c r="E106" s="85" t="s">
        <v>48</v>
      </c>
      <c r="F106" s="85">
        <v>82515504</v>
      </c>
      <c r="G106" s="93"/>
      <c r="H106" s="93"/>
      <c r="I106" s="93"/>
      <c r="J106" s="93"/>
      <c r="K106" s="93">
        <v>1</v>
      </c>
      <c r="L106" s="93"/>
      <c r="M106" s="93"/>
      <c r="N106" s="93"/>
      <c r="O106" s="93"/>
      <c r="P106" s="93"/>
      <c r="Q106" s="95"/>
    </row>
    <row r="107" spans="1:17" ht="18.75" customHeight="1">
      <c r="A107" s="90" t="s">
        <v>195</v>
      </c>
      <c r="B107" s="85" t="s">
        <v>194</v>
      </c>
      <c r="C107" s="91" t="s">
        <v>193</v>
      </c>
      <c r="D107" s="85" t="s">
        <v>32</v>
      </c>
      <c r="E107" s="85" t="s">
        <v>48</v>
      </c>
      <c r="F107" s="85">
        <v>82588493</v>
      </c>
      <c r="G107" s="93"/>
      <c r="H107" s="93"/>
      <c r="I107" s="93">
        <v>1</v>
      </c>
      <c r="J107" s="93"/>
      <c r="K107" s="93"/>
      <c r="L107" s="93"/>
      <c r="M107" s="93"/>
      <c r="N107" s="93"/>
      <c r="O107" s="93"/>
      <c r="P107" s="93"/>
      <c r="Q107" s="95"/>
    </row>
    <row r="108" spans="1:17" ht="18.75" customHeight="1">
      <c r="A108" s="90" t="s">
        <v>196</v>
      </c>
      <c r="B108" s="85" t="s">
        <v>197</v>
      </c>
      <c r="C108" s="91" t="s">
        <v>193</v>
      </c>
      <c r="D108" s="85" t="s">
        <v>106</v>
      </c>
      <c r="E108" s="85" t="s">
        <v>48</v>
      </c>
      <c r="F108" s="85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5"/>
    </row>
    <row r="109" spans="1:17" ht="18.75" customHeight="1">
      <c r="A109" s="90" t="s">
        <v>190</v>
      </c>
      <c r="B109" s="85" t="s">
        <v>198</v>
      </c>
      <c r="C109" s="91" t="s">
        <v>193</v>
      </c>
      <c r="D109" s="85" t="s">
        <v>32</v>
      </c>
      <c r="E109" s="96" t="s">
        <v>57</v>
      </c>
      <c r="F109" s="85"/>
      <c r="G109" s="93"/>
      <c r="H109" s="93"/>
      <c r="I109" s="93">
        <v>1</v>
      </c>
      <c r="J109" s="93"/>
      <c r="K109" s="93"/>
      <c r="L109" s="93"/>
      <c r="M109" s="93"/>
      <c r="N109" s="93"/>
      <c r="O109" s="93"/>
      <c r="P109" s="93"/>
      <c r="Q109" s="97"/>
    </row>
    <row r="110" spans="1:17" ht="18.75" customHeight="1">
      <c r="A110" s="90" t="s">
        <v>199</v>
      </c>
      <c r="B110" s="85" t="s">
        <v>103</v>
      </c>
      <c r="C110" s="91" t="s">
        <v>193</v>
      </c>
      <c r="D110" s="85" t="s">
        <v>53</v>
      </c>
      <c r="E110" s="96" t="s">
        <v>115</v>
      </c>
      <c r="F110" s="85">
        <v>82425224</v>
      </c>
      <c r="G110" s="93"/>
      <c r="H110" s="93"/>
      <c r="I110" s="93">
        <v>1</v>
      </c>
      <c r="J110" s="93"/>
      <c r="K110" s="93"/>
      <c r="L110" s="98"/>
      <c r="M110" s="93"/>
      <c r="N110" s="93"/>
      <c r="O110" s="93"/>
      <c r="P110" s="93"/>
      <c r="Q110" s="95"/>
    </row>
    <row r="111" spans="1:17" ht="18.75" customHeight="1">
      <c r="A111" s="90" t="s">
        <v>200</v>
      </c>
      <c r="B111" s="85" t="s">
        <v>201</v>
      </c>
      <c r="C111" s="91" t="s">
        <v>193</v>
      </c>
      <c r="D111" s="85" t="s">
        <v>32</v>
      </c>
      <c r="E111" s="96" t="s">
        <v>57</v>
      </c>
      <c r="F111" s="85"/>
      <c r="G111" s="93"/>
      <c r="H111" s="93"/>
      <c r="I111" s="93">
        <v>1</v>
      </c>
      <c r="J111" s="93"/>
      <c r="K111" s="93"/>
      <c r="L111" s="98"/>
      <c r="M111" s="93"/>
      <c r="N111" s="93"/>
      <c r="O111" s="93"/>
      <c r="P111" s="93"/>
      <c r="Q111" s="95"/>
    </row>
    <row r="112" spans="1:17" ht="18.75" customHeight="1">
      <c r="A112" s="90" t="s">
        <v>202</v>
      </c>
      <c r="B112" s="85" t="s">
        <v>203</v>
      </c>
      <c r="C112" s="91" t="s">
        <v>193</v>
      </c>
      <c r="D112" s="85" t="s">
        <v>32</v>
      </c>
      <c r="E112" s="96" t="s">
        <v>115</v>
      </c>
      <c r="F112" s="85"/>
      <c r="G112" s="93"/>
      <c r="H112" s="93"/>
      <c r="I112" s="93"/>
      <c r="J112" s="93"/>
      <c r="K112" s="98"/>
      <c r="L112" s="93"/>
      <c r="M112" s="93"/>
      <c r="N112" s="93"/>
      <c r="O112" s="93">
        <v>1</v>
      </c>
      <c r="P112" s="93"/>
      <c r="Q112" s="95"/>
    </row>
    <row r="113" spans="1:17" ht="18.75" customHeight="1">
      <c r="A113" s="99" t="s">
        <v>204</v>
      </c>
      <c r="B113" s="100" t="s">
        <v>205</v>
      </c>
      <c r="C113" s="101" t="s">
        <v>193</v>
      </c>
      <c r="D113" s="102" t="s">
        <v>32</v>
      </c>
      <c r="E113" s="103" t="s">
        <v>115</v>
      </c>
      <c r="F113" s="100">
        <v>620201</v>
      </c>
      <c r="G113" s="104"/>
      <c r="H113" s="104"/>
      <c r="I113" s="104"/>
      <c r="J113" s="104"/>
      <c r="K113" s="104"/>
      <c r="L113" s="104"/>
      <c r="M113" s="105"/>
      <c r="N113" s="104"/>
      <c r="O113" s="104"/>
      <c r="P113" s="104"/>
      <c r="Q113" s="106"/>
    </row>
    <row r="114" spans="1:17" ht="18.75" customHeight="1">
      <c r="A114" s="90" t="s">
        <v>206</v>
      </c>
      <c r="B114" s="85" t="s">
        <v>207</v>
      </c>
      <c r="C114" s="91"/>
      <c r="D114" s="85"/>
      <c r="E114" s="103" t="s">
        <v>115</v>
      </c>
      <c r="F114" s="85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5"/>
    </row>
    <row r="115" spans="1:17" ht="18.75" customHeight="1">
      <c r="A115" s="90" t="s">
        <v>206</v>
      </c>
      <c r="B115" s="85" t="s">
        <v>208</v>
      </c>
      <c r="C115" s="91" t="s">
        <v>193</v>
      </c>
      <c r="D115" s="85" t="s">
        <v>209</v>
      </c>
      <c r="E115" s="96" t="s">
        <v>115</v>
      </c>
      <c r="F115" s="85">
        <v>82586342</v>
      </c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5"/>
    </row>
    <row r="116" spans="1:17" ht="18.75" customHeight="1">
      <c r="A116" s="90" t="s">
        <v>210</v>
      </c>
      <c r="B116" s="85" t="s">
        <v>211</v>
      </c>
      <c r="C116" s="91" t="s">
        <v>193</v>
      </c>
      <c r="D116" s="85" t="s">
        <v>32</v>
      </c>
      <c r="E116" s="96" t="s">
        <v>115</v>
      </c>
      <c r="F116" s="85">
        <v>82576464</v>
      </c>
      <c r="G116" s="93"/>
      <c r="H116" s="93"/>
      <c r="I116" s="93"/>
      <c r="J116" s="93"/>
      <c r="K116" s="93">
        <v>1</v>
      </c>
      <c r="L116" s="93"/>
      <c r="M116" s="93"/>
      <c r="N116" s="93"/>
      <c r="O116" s="93"/>
      <c r="P116" s="93"/>
      <c r="Q116" s="95"/>
    </row>
    <row r="117" spans="1:17" ht="18.75" customHeight="1">
      <c r="A117" s="90" t="s">
        <v>212</v>
      </c>
      <c r="B117" s="85" t="s">
        <v>151</v>
      </c>
      <c r="C117" s="91" t="s">
        <v>193</v>
      </c>
      <c r="D117" s="85" t="s">
        <v>53</v>
      </c>
      <c r="E117" s="96" t="s">
        <v>115</v>
      </c>
      <c r="F117" s="85">
        <v>82514287</v>
      </c>
      <c r="G117" s="93"/>
      <c r="H117" s="93"/>
      <c r="I117" s="93"/>
      <c r="J117" s="93"/>
      <c r="K117" s="93">
        <v>1</v>
      </c>
      <c r="L117" s="93"/>
      <c r="M117" s="93"/>
      <c r="N117" s="93"/>
      <c r="O117" s="93"/>
      <c r="P117" s="93"/>
      <c r="Q117" s="95"/>
    </row>
    <row r="118" spans="1:17" ht="18.75" customHeight="1">
      <c r="A118" s="90" t="s">
        <v>190</v>
      </c>
      <c r="B118" s="85" t="s">
        <v>213</v>
      </c>
      <c r="C118" s="91" t="s">
        <v>193</v>
      </c>
      <c r="D118" s="85" t="s">
        <v>106</v>
      </c>
      <c r="E118" s="96" t="s">
        <v>115</v>
      </c>
      <c r="F118" s="85">
        <v>82630560</v>
      </c>
      <c r="G118" s="92"/>
      <c r="H118" s="93"/>
      <c r="I118" s="93"/>
      <c r="J118" s="93"/>
      <c r="K118" s="93">
        <v>1</v>
      </c>
      <c r="L118" s="93"/>
      <c r="M118" s="93"/>
      <c r="N118" s="93"/>
      <c r="O118" s="93"/>
      <c r="P118" s="93"/>
      <c r="Q118" s="95"/>
    </row>
    <row r="119" spans="1:17" ht="18.75" customHeight="1">
      <c r="A119" s="90" t="s">
        <v>214</v>
      </c>
      <c r="B119" s="85" t="s">
        <v>215</v>
      </c>
      <c r="C119" s="91" t="s">
        <v>193</v>
      </c>
      <c r="D119" s="85" t="s">
        <v>43</v>
      </c>
      <c r="E119" s="96" t="s">
        <v>115</v>
      </c>
      <c r="F119" s="85">
        <v>2913115</v>
      </c>
      <c r="G119" s="93"/>
      <c r="H119" s="93"/>
      <c r="I119" s="93"/>
      <c r="J119" s="93"/>
      <c r="K119" s="93">
        <v>1</v>
      </c>
      <c r="L119" s="93"/>
      <c r="M119" s="93"/>
      <c r="N119" s="93"/>
      <c r="O119" s="93"/>
      <c r="P119" s="93"/>
      <c r="Q119" s="95"/>
    </row>
    <row r="120" spans="1:17" ht="18.75" customHeight="1">
      <c r="A120" s="90" t="s">
        <v>216</v>
      </c>
      <c r="B120" s="85" t="s">
        <v>103</v>
      </c>
      <c r="C120" s="91" t="s">
        <v>193</v>
      </c>
      <c r="D120" s="85" t="s">
        <v>32</v>
      </c>
      <c r="E120" s="96" t="s">
        <v>115</v>
      </c>
      <c r="F120" s="85">
        <v>82481020</v>
      </c>
      <c r="G120" s="93"/>
      <c r="H120" s="93"/>
      <c r="I120" s="93"/>
      <c r="J120" s="93"/>
      <c r="K120" s="93">
        <v>1</v>
      </c>
      <c r="L120" s="93"/>
      <c r="M120" s="93"/>
      <c r="N120" s="93"/>
      <c r="O120" s="93"/>
      <c r="P120" s="93"/>
      <c r="Q120" s="95"/>
    </row>
    <row r="121" spans="1:17" ht="18.75" customHeight="1">
      <c r="A121" s="90" t="s">
        <v>217</v>
      </c>
      <c r="B121" s="85" t="s">
        <v>25</v>
      </c>
      <c r="C121" s="91" t="s">
        <v>193</v>
      </c>
      <c r="D121" s="85" t="s">
        <v>32</v>
      </c>
      <c r="E121" s="96" t="s">
        <v>115</v>
      </c>
      <c r="F121" s="85">
        <v>82683686</v>
      </c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5"/>
    </row>
    <row r="122" spans="1:17" ht="18.75" customHeight="1">
      <c r="A122" s="90" t="s">
        <v>218</v>
      </c>
      <c r="B122" s="85" t="s">
        <v>219</v>
      </c>
      <c r="C122" s="91" t="s">
        <v>193</v>
      </c>
      <c r="D122" s="85" t="s">
        <v>32</v>
      </c>
      <c r="E122" s="96" t="s">
        <v>115</v>
      </c>
      <c r="F122" s="85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5"/>
    </row>
    <row r="123" spans="1:17" ht="18.75" customHeight="1">
      <c r="A123" s="90" t="s">
        <v>220</v>
      </c>
      <c r="B123" s="85" t="s">
        <v>221</v>
      </c>
      <c r="C123" s="91" t="s">
        <v>193</v>
      </c>
      <c r="D123" s="85" t="s">
        <v>209</v>
      </c>
      <c r="E123" s="96" t="s">
        <v>115</v>
      </c>
      <c r="F123" s="85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5"/>
    </row>
    <row r="124" spans="1:17" ht="18.75" customHeight="1">
      <c r="A124" s="90" t="s">
        <v>222</v>
      </c>
      <c r="B124" s="85" t="s">
        <v>223</v>
      </c>
      <c r="C124" s="91" t="s">
        <v>193</v>
      </c>
      <c r="D124" s="85" t="s">
        <v>53</v>
      </c>
      <c r="E124" s="96" t="s">
        <v>115</v>
      </c>
      <c r="F124" s="85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5"/>
    </row>
    <row r="125" spans="1:17" ht="18.75" customHeight="1">
      <c r="A125" s="90" t="s">
        <v>224</v>
      </c>
      <c r="B125" s="85" t="s">
        <v>225</v>
      </c>
      <c r="C125" s="91" t="s">
        <v>193</v>
      </c>
      <c r="D125" s="85" t="s">
        <v>32</v>
      </c>
      <c r="E125" s="96" t="s">
        <v>115</v>
      </c>
      <c r="F125" s="85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5"/>
    </row>
    <row r="126" spans="1:17" ht="18.75" customHeight="1">
      <c r="A126" s="11" t="s">
        <v>6</v>
      </c>
      <c r="B126" s="11" t="s">
        <v>7</v>
      </c>
      <c r="C126" s="12" t="s">
        <v>8</v>
      </c>
      <c r="D126" s="13" t="s">
        <v>9</v>
      </c>
      <c r="E126" s="14" t="s">
        <v>10</v>
      </c>
      <c r="F126" s="13" t="s">
        <v>11</v>
      </c>
      <c r="G126" s="11" t="s">
        <v>12</v>
      </c>
      <c r="H126" s="11"/>
      <c r="I126" s="11" t="s">
        <v>13</v>
      </c>
      <c r="J126" s="11"/>
      <c r="K126" s="11"/>
      <c r="L126" s="11"/>
      <c r="M126" s="11"/>
      <c r="N126" s="11"/>
      <c r="O126" s="11" t="s">
        <v>14</v>
      </c>
      <c r="P126" s="11"/>
      <c r="Q126" s="11" t="s">
        <v>15</v>
      </c>
    </row>
    <row r="127" spans="1:17" ht="18.75" customHeight="1">
      <c r="A127" s="11"/>
      <c r="B127" s="11"/>
      <c r="C127" s="12"/>
      <c r="D127" s="13"/>
      <c r="E127" s="14"/>
      <c r="F127" s="13"/>
      <c r="G127" s="15" t="s">
        <v>16</v>
      </c>
      <c r="H127" s="15" t="s">
        <v>17</v>
      </c>
      <c r="I127" s="15" t="s">
        <v>18</v>
      </c>
      <c r="J127" s="15" t="s">
        <v>19</v>
      </c>
      <c r="K127" s="15" t="s">
        <v>20</v>
      </c>
      <c r="L127" s="15" t="s">
        <v>16</v>
      </c>
      <c r="M127" s="15"/>
      <c r="N127" s="15"/>
      <c r="O127" s="15" t="s">
        <v>18</v>
      </c>
      <c r="P127" s="15" t="s">
        <v>19</v>
      </c>
      <c r="Q127" s="11"/>
    </row>
    <row r="128" spans="1:17" s="45" customFormat="1" ht="18.75" customHeight="1">
      <c r="A128" s="43" t="s">
        <v>226</v>
      </c>
      <c r="B128" s="43"/>
      <c r="C128" s="43"/>
      <c r="D128" s="43"/>
      <c r="E128" s="43">
        <v>170</v>
      </c>
      <c r="F128" s="81">
        <f>SUM(G128:P128)</f>
        <v>12</v>
      </c>
      <c r="G128" s="69">
        <f aca="true" t="shared" si="8" ref="G128:L128">SUM(G129:G143)</f>
        <v>0</v>
      </c>
      <c r="H128" s="69">
        <f t="shared" si="8"/>
        <v>0</v>
      </c>
      <c r="I128" s="69">
        <f t="shared" si="8"/>
        <v>4</v>
      </c>
      <c r="J128" s="69">
        <f t="shared" si="8"/>
        <v>1</v>
      </c>
      <c r="K128" s="69">
        <f t="shared" si="8"/>
        <v>6</v>
      </c>
      <c r="L128" s="69">
        <f t="shared" si="8"/>
        <v>0</v>
      </c>
      <c r="M128" s="69"/>
      <c r="N128" s="69"/>
      <c r="O128" s="69">
        <f>SUM(O129:O143)</f>
        <v>0</v>
      </c>
      <c r="P128" s="69">
        <f>SUM(P129:P143)</f>
        <v>1</v>
      </c>
      <c r="Q128" s="44"/>
    </row>
    <row r="129" spans="1:17" ht="17.25" customHeight="1">
      <c r="A129" s="20" t="s">
        <v>227</v>
      </c>
      <c r="B129" s="21" t="s">
        <v>228</v>
      </c>
      <c r="C129" s="22" t="s">
        <v>229</v>
      </c>
      <c r="D129" s="23" t="s">
        <v>32</v>
      </c>
      <c r="E129" s="21" t="s">
        <v>48</v>
      </c>
      <c r="F129" s="107"/>
      <c r="G129" s="47"/>
      <c r="H129" s="47"/>
      <c r="I129" s="47"/>
      <c r="J129" s="47"/>
      <c r="K129" s="47">
        <v>1</v>
      </c>
      <c r="L129" s="47"/>
      <c r="M129" s="47"/>
      <c r="N129" s="47"/>
      <c r="O129" s="47"/>
      <c r="P129" s="47"/>
      <c r="Q129" s="27"/>
    </row>
    <row r="130" spans="1:17" ht="18.75" customHeight="1">
      <c r="A130" s="90" t="s">
        <v>230</v>
      </c>
      <c r="B130" s="85" t="s">
        <v>231</v>
      </c>
      <c r="C130" s="91" t="s">
        <v>229</v>
      </c>
      <c r="D130" s="85" t="s">
        <v>32</v>
      </c>
      <c r="E130" s="85" t="s">
        <v>48</v>
      </c>
      <c r="F130" s="85"/>
      <c r="G130" s="93"/>
      <c r="H130" s="93"/>
      <c r="I130" s="93"/>
      <c r="J130" s="93"/>
      <c r="K130" s="93">
        <v>1</v>
      </c>
      <c r="L130" s="93"/>
      <c r="M130" s="93"/>
      <c r="N130" s="93"/>
      <c r="O130" s="108"/>
      <c r="P130" s="108"/>
      <c r="Q130" s="95"/>
    </row>
    <row r="131" spans="1:17" ht="17.25" customHeight="1">
      <c r="A131" s="20" t="s">
        <v>232</v>
      </c>
      <c r="B131" s="21" t="s">
        <v>233</v>
      </c>
      <c r="C131" s="22" t="s">
        <v>229</v>
      </c>
      <c r="D131" s="23" t="s">
        <v>53</v>
      </c>
      <c r="E131" s="21" t="s">
        <v>48</v>
      </c>
      <c r="F131" s="107"/>
      <c r="G131" s="47"/>
      <c r="H131" s="47"/>
      <c r="I131" s="47"/>
      <c r="J131" s="47"/>
      <c r="K131" s="47">
        <v>1</v>
      </c>
      <c r="L131" s="47"/>
      <c r="M131" s="47" t="s">
        <v>29</v>
      </c>
      <c r="N131" s="47"/>
      <c r="O131" s="47"/>
      <c r="P131" s="47"/>
      <c r="Q131" s="27"/>
    </row>
    <row r="132" spans="1:17" ht="17.25" customHeight="1">
      <c r="A132" s="109" t="s">
        <v>234</v>
      </c>
      <c r="B132" s="110" t="s">
        <v>235</v>
      </c>
      <c r="C132" s="111" t="s">
        <v>229</v>
      </c>
      <c r="D132" s="112" t="s">
        <v>56</v>
      </c>
      <c r="E132" s="110" t="s">
        <v>48</v>
      </c>
      <c r="F132" s="113"/>
      <c r="G132" s="114"/>
      <c r="H132" s="114"/>
      <c r="I132" s="114"/>
      <c r="J132" s="114"/>
      <c r="K132" s="114">
        <v>1</v>
      </c>
      <c r="L132" s="114"/>
      <c r="M132" s="114" t="s">
        <v>29</v>
      </c>
      <c r="N132" s="114"/>
      <c r="O132" s="114"/>
      <c r="P132" s="114"/>
      <c r="Q132" s="27"/>
    </row>
    <row r="133" spans="1:17" ht="17.25" customHeight="1">
      <c r="A133" s="109" t="s">
        <v>234</v>
      </c>
      <c r="B133" s="110" t="s">
        <v>179</v>
      </c>
      <c r="C133" s="111" t="s">
        <v>229</v>
      </c>
      <c r="D133" s="112" t="s">
        <v>32</v>
      </c>
      <c r="E133" s="110" t="s">
        <v>48</v>
      </c>
      <c r="F133" s="113"/>
      <c r="G133" s="114"/>
      <c r="H133" s="114"/>
      <c r="I133" s="114"/>
      <c r="J133" s="114"/>
      <c r="K133" s="114">
        <v>1</v>
      </c>
      <c r="L133" s="114"/>
      <c r="M133" s="114" t="s">
        <v>29</v>
      </c>
      <c r="N133" s="114"/>
      <c r="O133" s="114"/>
      <c r="P133" s="114"/>
      <c r="Q133" s="27"/>
    </row>
    <row r="134" spans="1:17" ht="17.25" customHeight="1">
      <c r="A134" s="75" t="s">
        <v>236</v>
      </c>
      <c r="B134" s="21" t="s">
        <v>237</v>
      </c>
      <c r="C134" s="22" t="s">
        <v>229</v>
      </c>
      <c r="D134" s="23" t="s">
        <v>56</v>
      </c>
      <c r="E134" s="21" t="s">
        <v>48</v>
      </c>
      <c r="F134" s="107"/>
      <c r="G134" s="47"/>
      <c r="H134" s="47"/>
      <c r="I134" s="47">
        <v>1</v>
      </c>
      <c r="J134" s="47"/>
      <c r="K134" s="47"/>
      <c r="L134" s="47"/>
      <c r="M134" s="47"/>
      <c r="N134" s="47"/>
      <c r="O134" s="47"/>
      <c r="P134" s="47"/>
      <c r="Q134" s="27"/>
    </row>
    <row r="135" spans="1:17" ht="17.25" customHeight="1">
      <c r="A135" s="21" t="s">
        <v>238</v>
      </c>
      <c r="B135" s="21" t="s">
        <v>239</v>
      </c>
      <c r="C135" s="22" t="s">
        <v>229</v>
      </c>
      <c r="D135" s="23" t="s">
        <v>32</v>
      </c>
      <c r="E135" s="21" t="s">
        <v>48</v>
      </c>
      <c r="F135" s="107"/>
      <c r="G135" s="47"/>
      <c r="H135" s="47"/>
      <c r="I135" s="47">
        <v>1</v>
      </c>
      <c r="J135" s="47"/>
      <c r="K135" s="47"/>
      <c r="L135" s="47"/>
      <c r="M135" s="47"/>
      <c r="N135" s="47"/>
      <c r="O135" s="47"/>
      <c r="P135" s="47"/>
      <c r="Q135" s="27"/>
    </row>
    <row r="136" spans="1:17" ht="17.25" customHeight="1">
      <c r="A136" s="75" t="s">
        <v>240</v>
      </c>
      <c r="B136" s="21" t="s">
        <v>173</v>
      </c>
      <c r="C136" s="22" t="s">
        <v>229</v>
      </c>
      <c r="D136" s="23" t="s">
        <v>56</v>
      </c>
      <c r="E136" s="21" t="s">
        <v>48</v>
      </c>
      <c r="F136" s="107"/>
      <c r="G136" s="47"/>
      <c r="H136" s="47"/>
      <c r="I136" s="47">
        <v>1</v>
      </c>
      <c r="J136" s="47"/>
      <c r="K136" s="47"/>
      <c r="L136" s="47"/>
      <c r="M136" s="47"/>
      <c r="N136" s="47"/>
      <c r="O136" s="47"/>
      <c r="P136" s="47" t="s">
        <v>29</v>
      </c>
      <c r="Q136" s="27"/>
    </row>
    <row r="137" spans="1:17" ht="17.25" customHeight="1">
      <c r="A137" s="109" t="s">
        <v>234</v>
      </c>
      <c r="B137" s="110" t="s">
        <v>241</v>
      </c>
      <c r="C137" s="111" t="s">
        <v>229</v>
      </c>
      <c r="D137" s="112" t="s">
        <v>101</v>
      </c>
      <c r="E137" s="110" t="s">
        <v>48</v>
      </c>
      <c r="F137" s="113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27"/>
    </row>
    <row r="138" spans="1:17" ht="17.25" customHeight="1">
      <c r="A138" s="20" t="s">
        <v>242</v>
      </c>
      <c r="B138" s="21" t="s">
        <v>47</v>
      </c>
      <c r="C138" s="22" t="s">
        <v>229</v>
      </c>
      <c r="D138" s="23" t="s">
        <v>32</v>
      </c>
      <c r="E138" s="21" t="s">
        <v>48</v>
      </c>
      <c r="F138" s="10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27"/>
    </row>
    <row r="139" spans="1:17" ht="17.25" customHeight="1">
      <c r="A139" s="33" t="s">
        <v>243</v>
      </c>
      <c r="B139" s="33" t="s">
        <v>244</v>
      </c>
      <c r="C139" s="34">
        <f>#N/A</f>
        <v>0</v>
      </c>
      <c r="D139" s="35" t="s">
        <v>53</v>
      </c>
      <c r="E139" s="33" t="s">
        <v>48</v>
      </c>
      <c r="F139" s="115"/>
      <c r="G139" s="116"/>
      <c r="H139" s="116"/>
      <c r="I139" s="116"/>
      <c r="J139" s="116"/>
      <c r="K139" s="116"/>
      <c r="L139" s="116"/>
      <c r="M139" s="116"/>
      <c r="N139" s="116"/>
      <c r="O139" s="116" t="s">
        <v>29</v>
      </c>
      <c r="P139" s="116">
        <v>1</v>
      </c>
      <c r="Q139" s="38"/>
    </row>
    <row r="140" spans="1:17" ht="17.25" customHeight="1">
      <c r="A140" s="20" t="s">
        <v>238</v>
      </c>
      <c r="B140" s="21" t="s">
        <v>245</v>
      </c>
      <c r="C140" s="22" t="s">
        <v>229</v>
      </c>
      <c r="D140" s="23" t="s">
        <v>32</v>
      </c>
      <c r="E140" s="54" t="s">
        <v>115</v>
      </c>
      <c r="F140" s="10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27"/>
    </row>
    <row r="141" spans="1:17" ht="17.25" customHeight="1">
      <c r="A141" s="109" t="s">
        <v>234</v>
      </c>
      <c r="B141" s="110" t="s">
        <v>246</v>
      </c>
      <c r="C141" s="111" t="s">
        <v>229</v>
      </c>
      <c r="D141" s="112" t="s">
        <v>56</v>
      </c>
      <c r="E141" s="54" t="s">
        <v>115</v>
      </c>
      <c r="F141" s="113"/>
      <c r="G141" s="114"/>
      <c r="H141" s="114"/>
      <c r="I141" s="114"/>
      <c r="J141" s="114">
        <v>1</v>
      </c>
      <c r="K141" s="114"/>
      <c r="L141" s="114"/>
      <c r="M141" s="114"/>
      <c r="N141" s="114"/>
      <c r="O141" s="114"/>
      <c r="P141" s="114"/>
      <c r="Q141" s="27"/>
    </row>
    <row r="142" spans="1:17" ht="17.25" customHeight="1">
      <c r="A142" s="20" t="s">
        <v>247</v>
      </c>
      <c r="B142" s="21" t="s">
        <v>248</v>
      </c>
      <c r="C142" s="22" t="s">
        <v>229</v>
      </c>
      <c r="D142" s="23" t="s">
        <v>26</v>
      </c>
      <c r="E142" s="54" t="s">
        <v>115</v>
      </c>
      <c r="F142" s="107"/>
      <c r="G142" s="47"/>
      <c r="H142" s="47"/>
      <c r="I142" s="47"/>
      <c r="J142" s="47"/>
      <c r="K142" s="47">
        <v>1</v>
      </c>
      <c r="L142" s="47"/>
      <c r="M142" s="47"/>
      <c r="N142" s="47"/>
      <c r="O142" s="47"/>
      <c r="P142" s="47"/>
      <c r="Q142" s="27"/>
    </row>
    <row r="143" spans="1:17" ht="17.25" customHeight="1">
      <c r="A143" s="20" t="s">
        <v>249</v>
      </c>
      <c r="B143" s="21" t="s">
        <v>179</v>
      </c>
      <c r="C143" s="22" t="s">
        <v>229</v>
      </c>
      <c r="D143" s="23" t="s">
        <v>53</v>
      </c>
      <c r="E143" s="73" t="s">
        <v>57</v>
      </c>
      <c r="F143" s="117"/>
      <c r="G143" s="47"/>
      <c r="H143" s="47"/>
      <c r="I143" s="47">
        <v>1</v>
      </c>
      <c r="J143" s="47"/>
      <c r="K143" s="47"/>
      <c r="L143" s="47"/>
      <c r="M143" s="47"/>
      <c r="N143" s="47"/>
      <c r="O143" s="47"/>
      <c r="P143" s="47"/>
      <c r="Q143" s="27"/>
    </row>
    <row r="144" spans="1:17" ht="18.75" customHeight="1">
      <c r="A144" s="39"/>
      <c r="B144" s="23"/>
      <c r="C144" s="40"/>
      <c r="D144" s="23"/>
      <c r="E144" s="28"/>
      <c r="F144" s="23"/>
      <c r="G144" s="26"/>
      <c r="H144" s="26"/>
      <c r="I144" s="26"/>
      <c r="J144" s="26"/>
      <c r="K144" s="26"/>
      <c r="L144" s="26"/>
      <c r="M144" s="26"/>
      <c r="N144" s="26"/>
      <c r="O144" s="48"/>
      <c r="P144" s="26"/>
      <c r="Q144" s="48"/>
    </row>
    <row r="145" spans="1:17" ht="18.75" customHeight="1">
      <c r="A145" s="11" t="s">
        <v>6</v>
      </c>
      <c r="B145" s="11" t="s">
        <v>7</v>
      </c>
      <c r="C145" s="12" t="s">
        <v>8</v>
      </c>
      <c r="D145" s="13" t="s">
        <v>9</v>
      </c>
      <c r="E145" s="14" t="s">
        <v>10</v>
      </c>
      <c r="F145" s="13" t="s">
        <v>11</v>
      </c>
      <c r="G145" s="42" t="s">
        <v>12</v>
      </c>
      <c r="H145" s="42"/>
      <c r="I145" s="42" t="s">
        <v>13</v>
      </c>
      <c r="J145" s="42"/>
      <c r="K145" s="42"/>
      <c r="L145" s="42"/>
      <c r="M145" s="42"/>
      <c r="N145" s="42"/>
      <c r="O145" s="42" t="s">
        <v>14</v>
      </c>
      <c r="P145" s="42"/>
      <c r="Q145" s="11" t="s">
        <v>15</v>
      </c>
    </row>
    <row r="146" spans="1:17" ht="18.75" customHeight="1">
      <c r="A146" s="11"/>
      <c r="B146" s="11"/>
      <c r="C146" s="12"/>
      <c r="D146" s="13"/>
      <c r="E146" s="14"/>
      <c r="F146" s="13"/>
      <c r="G146" s="15" t="s">
        <v>16</v>
      </c>
      <c r="H146" s="15" t="s">
        <v>17</v>
      </c>
      <c r="I146" s="15" t="s">
        <v>18</v>
      </c>
      <c r="J146" s="15" t="s">
        <v>19</v>
      </c>
      <c r="K146" s="15" t="s">
        <v>20</v>
      </c>
      <c r="L146" s="15" t="s">
        <v>16</v>
      </c>
      <c r="M146" s="15"/>
      <c r="N146" s="15"/>
      <c r="O146" s="15" t="s">
        <v>18</v>
      </c>
      <c r="P146" s="15" t="s">
        <v>19</v>
      </c>
      <c r="Q146" s="11"/>
    </row>
    <row r="147" spans="1:17" s="45" customFormat="1" ht="18.75" customHeight="1">
      <c r="A147" s="43" t="s">
        <v>250</v>
      </c>
      <c r="B147" s="43"/>
      <c r="C147" s="43"/>
      <c r="D147" s="43"/>
      <c r="E147" s="43">
        <v>274</v>
      </c>
      <c r="F147" s="43">
        <f>SUM(G147:P147)</f>
        <v>16</v>
      </c>
      <c r="G147" s="16">
        <f aca="true" t="shared" si="9" ref="G147:P147">SUM(G148:G183)</f>
        <v>0</v>
      </c>
      <c r="H147" s="16">
        <f t="shared" si="9"/>
        <v>0</v>
      </c>
      <c r="I147" s="16">
        <f t="shared" si="9"/>
        <v>2</v>
      </c>
      <c r="J147" s="16">
        <f t="shared" si="9"/>
        <v>0</v>
      </c>
      <c r="K147" s="16">
        <f t="shared" si="9"/>
        <v>3</v>
      </c>
      <c r="L147" s="16">
        <f t="shared" si="9"/>
        <v>0</v>
      </c>
      <c r="M147" s="16">
        <f t="shared" si="9"/>
        <v>0</v>
      </c>
      <c r="N147" s="16">
        <f t="shared" si="9"/>
        <v>0</v>
      </c>
      <c r="O147" s="16">
        <f t="shared" si="9"/>
        <v>6</v>
      </c>
      <c r="P147" s="16">
        <f t="shared" si="9"/>
        <v>5</v>
      </c>
      <c r="Q147" s="18"/>
    </row>
    <row r="148" spans="1:17" ht="17.25" customHeight="1">
      <c r="A148" s="20" t="s">
        <v>251</v>
      </c>
      <c r="B148" s="21" t="s">
        <v>252</v>
      </c>
      <c r="C148" s="22">
        <f>#N/A</f>
        <v>0</v>
      </c>
      <c r="D148" s="23" t="s">
        <v>32</v>
      </c>
      <c r="E148" s="54" t="s">
        <v>115</v>
      </c>
      <c r="F148" s="21" t="s">
        <v>253</v>
      </c>
      <c r="G148" s="26"/>
      <c r="H148" s="26"/>
      <c r="I148" s="26"/>
      <c r="J148" s="26"/>
      <c r="K148" s="26"/>
      <c r="L148" s="26"/>
      <c r="M148" s="26"/>
      <c r="N148" s="26"/>
      <c r="O148" s="48"/>
      <c r="P148" s="48"/>
      <c r="Q148" s="27"/>
    </row>
    <row r="149" spans="1:17" ht="17.25" customHeight="1">
      <c r="A149" s="21" t="s">
        <v>254</v>
      </c>
      <c r="B149" s="21" t="s">
        <v>252</v>
      </c>
      <c r="C149" s="22" t="s">
        <v>255</v>
      </c>
      <c r="D149" s="23" t="s">
        <v>26</v>
      </c>
      <c r="E149" s="54" t="s">
        <v>115</v>
      </c>
      <c r="F149" s="22" t="s">
        <v>256</v>
      </c>
      <c r="G149" s="26"/>
      <c r="H149" s="26"/>
      <c r="I149" s="26"/>
      <c r="J149" s="26"/>
      <c r="K149" s="26"/>
      <c r="L149" s="26"/>
      <c r="M149" s="26"/>
      <c r="N149" s="26"/>
      <c r="O149" s="48"/>
      <c r="P149" s="48"/>
      <c r="Q149" s="27"/>
    </row>
    <row r="150" spans="1:17" ht="17.25" customHeight="1">
      <c r="A150" s="21" t="s">
        <v>257</v>
      </c>
      <c r="B150" s="21" t="s">
        <v>59</v>
      </c>
      <c r="C150" s="22">
        <f>#N/A</f>
        <v>0</v>
      </c>
      <c r="D150" s="23" t="s">
        <v>53</v>
      </c>
      <c r="E150" s="54" t="s">
        <v>115</v>
      </c>
      <c r="F150" s="21" t="s">
        <v>258</v>
      </c>
      <c r="G150" s="26"/>
      <c r="H150" s="26"/>
      <c r="I150" s="26"/>
      <c r="J150" s="26"/>
      <c r="K150" s="26"/>
      <c r="L150" s="26"/>
      <c r="M150" s="26"/>
      <c r="N150" s="26"/>
      <c r="O150" s="48"/>
      <c r="P150" s="48"/>
      <c r="Q150" s="27"/>
    </row>
    <row r="151" spans="1:17" ht="17.25" customHeight="1">
      <c r="A151" s="20" t="s">
        <v>125</v>
      </c>
      <c r="B151" s="21" t="s">
        <v>179</v>
      </c>
      <c r="C151" s="22">
        <f>#N/A</f>
        <v>0</v>
      </c>
      <c r="D151" s="23" t="s">
        <v>32</v>
      </c>
      <c r="E151" s="54" t="s">
        <v>115</v>
      </c>
      <c r="F151" s="21" t="s">
        <v>259</v>
      </c>
      <c r="G151" s="26"/>
      <c r="H151" s="26"/>
      <c r="I151" s="26"/>
      <c r="J151" s="26"/>
      <c r="K151" s="26"/>
      <c r="L151" s="26"/>
      <c r="M151" s="26"/>
      <c r="N151" s="26"/>
      <c r="O151" s="48"/>
      <c r="P151" s="48"/>
      <c r="Q151" s="27"/>
    </row>
    <row r="152" spans="1:17" ht="17.25" customHeight="1">
      <c r="A152" s="21" t="s">
        <v>260</v>
      </c>
      <c r="B152" s="21" t="s">
        <v>261</v>
      </c>
      <c r="C152" s="22" t="s">
        <v>255</v>
      </c>
      <c r="D152" s="23"/>
      <c r="E152" s="54" t="s">
        <v>115</v>
      </c>
      <c r="F152" s="21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7"/>
    </row>
    <row r="153" spans="1:17" ht="17.25" customHeight="1">
      <c r="A153" s="20" t="s">
        <v>262</v>
      </c>
      <c r="B153" s="21" t="s">
        <v>59</v>
      </c>
      <c r="C153" s="22">
        <f>#N/A</f>
        <v>0</v>
      </c>
      <c r="D153" s="23" t="s">
        <v>53</v>
      </c>
      <c r="E153" s="54" t="s">
        <v>115</v>
      </c>
      <c r="F153" s="21" t="s">
        <v>263</v>
      </c>
      <c r="G153" s="26"/>
      <c r="H153" s="26"/>
      <c r="I153" s="26"/>
      <c r="J153" s="26"/>
      <c r="K153" s="26"/>
      <c r="L153" s="26"/>
      <c r="M153" s="26"/>
      <c r="N153" s="26"/>
      <c r="O153" s="48">
        <v>1</v>
      </c>
      <c r="P153" s="48"/>
      <c r="Q153" s="27"/>
    </row>
    <row r="154" spans="1:17" ht="17.25" customHeight="1">
      <c r="A154" s="20" t="s">
        <v>264</v>
      </c>
      <c r="B154" s="21" t="s">
        <v>265</v>
      </c>
      <c r="C154" s="22">
        <f>#N/A</f>
        <v>0</v>
      </c>
      <c r="D154" s="23" t="s">
        <v>26</v>
      </c>
      <c r="E154" s="54" t="s">
        <v>115</v>
      </c>
      <c r="F154" s="21"/>
      <c r="G154" s="26"/>
      <c r="H154" s="26"/>
      <c r="I154" s="26"/>
      <c r="J154" s="26"/>
      <c r="K154" s="26"/>
      <c r="L154" s="26"/>
      <c r="M154" s="26"/>
      <c r="N154" s="26"/>
      <c r="O154" s="48">
        <v>1</v>
      </c>
      <c r="P154" s="48"/>
      <c r="Q154" s="27"/>
    </row>
    <row r="155" spans="1:17" ht="17.25" customHeight="1">
      <c r="A155" s="21" t="s">
        <v>266</v>
      </c>
      <c r="B155" s="21" t="s">
        <v>181</v>
      </c>
      <c r="C155" s="22">
        <f>#N/A</f>
        <v>0</v>
      </c>
      <c r="D155" s="23" t="s">
        <v>53</v>
      </c>
      <c r="E155" s="54" t="s">
        <v>115</v>
      </c>
      <c r="F155" s="21" t="s">
        <v>267</v>
      </c>
      <c r="G155" s="26"/>
      <c r="H155" s="26"/>
      <c r="I155" s="26"/>
      <c r="J155" s="26"/>
      <c r="K155" s="26"/>
      <c r="L155" s="26"/>
      <c r="M155" s="26"/>
      <c r="N155" s="26"/>
      <c r="O155" s="26">
        <v>1</v>
      </c>
      <c r="P155" s="26"/>
      <c r="Q155" s="27"/>
    </row>
    <row r="156" spans="1:17" ht="17.25" customHeight="1">
      <c r="A156" s="21" t="s">
        <v>268</v>
      </c>
      <c r="B156" s="21" t="s">
        <v>269</v>
      </c>
      <c r="C156" s="22" t="s">
        <v>255</v>
      </c>
      <c r="D156" s="23" t="s">
        <v>270</v>
      </c>
      <c r="E156" s="54" t="s">
        <v>115</v>
      </c>
      <c r="F156" s="21"/>
      <c r="G156" s="26"/>
      <c r="H156" s="26"/>
      <c r="I156" s="26"/>
      <c r="J156" s="26"/>
      <c r="K156" s="26"/>
      <c r="L156" s="26"/>
      <c r="M156" s="26"/>
      <c r="N156" s="26"/>
      <c r="O156" s="26">
        <v>1</v>
      </c>
      <c r="P156" s="26"/>
      <c r="Q156" s="27"/>
    </row>
    <row r="157" spans="1:17" ht="17.25" customHeight="1">
      <c r="A157" s="21" t="s">
        <v>271</v>
      </c>
      <c r="B157" s="21" t="s">
        <v>272</v>
      </c>
      <c r="C157" s="22">
        <f>#N/A</f>
        <v>0</v>
      </c>
      <c r="D157" s="23" t="s">
        <v>32</v>
      </c>
      <c r="E157" s="54" t="s">
        <v>115</v>
      </c>
      <c r="F157" s="21" t="s">
        <v>273</v>
      </c>
      <c r="G157" s="26"/>
      <c r="H157" s="26"/>
      <c r="I157" s="26"/>
      <c r="J157" s="26"/>
      <c r="K157" s="26"/>
      <c r="L157" s="26"/>
      <c r="M157" s="26"/>
      <c r="N157" s="26"/>
      <c r="O157" s="26">
        <v>1</v>
      </c>
      <c r="P157" s="26"/>
      <c r="Q157" s="27"/>
    </row>
    <row r="158" spans="1:17" ht="17.25" customHeight="1">
      <c r="A158" s="20" t="s">
        <v>274</v>
      </c>
      <c r="B158" s="21" t="s">
        <v>275</v>
      </c>
      <c r="C158" s="22">
        <f>#N/A</f>
        <v>0</v>
      </c>
      <c r="D158" s="23" t="s">
        <v>32</v>
      </c>
      <c r="E158" s="54" t="s">
        <v>115</v>
      </c>
      <c r="F158" s="21" t="s">
        <v>276</v>
      </c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7"/>
    </row>
    <row r="159" spans="1:17" ht="17.25" customHeight="1">
      <c r="A159" s="21" t="s">
        <v>277</v>
      </c>
      <c r="B159" s="21" t="s">
        <v>278</v>
      </c>
      <c r="C159" s="22" t="s">
        <v>255</v>
      </c>
      <c r="D159" s="23" t="s">
        <v>32</v>
      </c>
      <c r="E159" s="54" t="s">
        <v>115</v>
      </c>
      <c r="F159" s="22" t="s">
        <v>279</v>
      </c>
      <c r="G159" s="26"/>
      <c r="H159" s="26"/>
      <c r="I159" s="26"/>
      <c r="J159" s="26"/>
      <c r="K159" s="26"/>
      <c r="L159" s="26"/>
      <c r="M159" s="26"/>
      <c r="N159" s="26"/>
      <c r="O159" s="48"/>
      <c r="P159" s="48"/>
      <c r="Q159" s="27"/>
    </row>
    <row r="160" spans="1:17" ht="17.25" customHeight="1">
      <c r="A160" s="21" t="s">
        <v>280</v>
      </c>
      <c r="B160" s="21" t="s">
        <v>151</v>
      </c>
      <c r="C160" s="22" t="s">
        <v>255</v>
      </c>
      <c r="D160" s="23"/>
      <c r="E160" s="54" t="s">
        <v>115</v>
      </c>
      <c r="F160" s="22"/>
      <c r="G160" s="26"/>
      <c r="H160" s="26"/>
      <c r="I160" s="26"/>
      <c r="J160" s="26"/>
      <c r="K160" s="26">
        <v>1</v>
      </c>
      <c r="L160" s="26"/>
      <c r="M160" s="26"/>
      <c r="N160" s="26"/>
      <c r="O160" s="48"/>
      <c r="P160" s="48"/>
      <c r="Q160" s="27"/>
    </row>
    <row r="161" spans="1:17" ht="17.25" customHeight="1">
      <c r="A161" s="20" t="s">
        <v>281</v>
      </c>
      <c r="B161" s="21" t="s">
        <v>282</v>
      </c>
      <c r="C161" s="22">
        <f>#N/A</f>
        <v>0</v>
      </c>
      <c r="D161" s="23" t="s">
        <v>53</v>
      </c>
      <c r="E161" s="54" t="s">
        <v>115</v>
      </c>
      <c r="F161" s="21" t="s">
        <v>283</v>
      </c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7"/>
    </row>
    <row r="162" spans="1:17" ht="17.25" customHeight="1">
      <c r="A162" s="21" t="s">
        <v>284</v>
      </c>
      <c r="B162" s="21" t="s">
        <v>285</v>
      </c>
      <c r="C162" s="22" t="s">
        <v>255</v>
      </c>
      <c r="D162" s="23" t="s">
        <v>32</v>
      </c>
      <c r="E162" s="54" t="s">
        <v>115</v>
      </c>
      <c r="F162" s="22" t="s">
        <v>286</v>
      </c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7"/>
    </row>
    <row r="163" spans="1:17" ht="17.25" customHeight="1">
      <c r="A163" s="21" t="s">
        <v>284</v>
      </c>
      <c r="B163" s="21" t="s">
        <v>287</v>
      </c>
      <c r="C163" s="22">
        <f>#N/A</f>
        <v>0</v>
      </c>
      <c r="D163" s="23" t="s">
        <v>32</v>
      </c>
      <c r="E163" s="54" t="s">
        <v>115</v>
      </c>
      <c r="F163" s="21">
        <v>82636828</v>
      </c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7"/>
    </row>
    <row r="164" spans="1:17" ht="17.25" customHeight="1">
      <c r="A164" s="21" t="s">
        <v>288</v>
      </c>
      <c r="B164" s="21" t="s">
        <v>289</v>
      </c>
      <c r="C164" s="22" t="s">
        <v>255</v>
      </c>
      <c r="D164" s="23"/>
      <c r="E164" s="54" t="s">
        <v>115</v>
      </c>
      <c r="F164" s="21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7"/>
    </row>
    <row r="165" spans="1:17" ht="17.25" customHeight="1">
      <c r="A165" s="21" t="s">
        <v>290</v>
      </c>
      <c r="B165" s="21" t="s">
        <v>205</v>
      </c>
      <c r="C165" s="22" t="s">
        <v>255</v>
      </c>
      <c r="D165" s="23"/>
      <c r="E165" s="54" t="s">
        <v>115</v>
      </c>
      <c r="F165" s="22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7"/>
    </row>
    <row r="166" spans="1:17" ht="17.25" customHeight="1">
      <c r="A166" s="20" t="s">
        <v>291</v>
      </c>
      <c r="B166" s="21" t="s">
        <v>292</v>
      </c>
      <c r="C166" s="22">
        <f>#N/A</f>
        <v>0</v>
      </c>
      <c r="D166" s="23" t="s">
        <v>26</v>
      </c>
      <c r="E166" s="54" t="s">
        <v>115</v>
      </c>
      <c r="F166" s="21" t="s">
        <v>293</v>
      </c>
      <c r="G166" s="26"/>
      <c r="H166" s="26"/>
      <c r="I166" s="26"/>
      <c r="J166" s="26"/>
      <c r="K166" s="26"/>
      <c r="L166" s="26"/>
      <c r="M166" s="26"/>
      <c r="N166" s="26"/>
      <c r="O166" s="48"/>
      <c r="P166" s="48"/>
      <c r="Q166" s="27"/>
    </row>
    <row r="167" spans="1:17" ht="17.25" customHeight="1">
      <c r="A167" s="20" t="s">
        <v>294</v>
      </c>
      <c r="B167" s="21" t="s">
        <v>71</v>
      </c>
      <c r="C167" s="22" t="s">
        <v>255</v>
      </c>
      <c r="D167" s="23" t="s">
        <v>56</v>
      </c>
      <c r="E167" s="21" t="s">
        <v>48</v>
      </c>
      <c r="F167" s="22" t="s">
        <v>295</v>
      </c>
      <c r="G167" s="25"/>
      <c r="H167" s="26"/>
      <c r="I167" s="26"/>
      <c r="J167" s="26"/>
      <c r="K167" s="26"/>
      <c r="L167" s="26"/>
      <c r="M167" s="26"/>
      <c r="N167" s="26"/>
      <c r="O167" s="26"/>
      <c r="P167" s="26">
        <v>1</v>
      </c>
      <c r="Q167" s="27"/>
    </row>
    <row r="168" spans="1:17" ht="17.25" customHeight="1">
      <c r="A168" s="20" t="s">
        <v>296</v>
      </c>
      <c r="B168" s="21" t="s">
        <v>205</v>
      </c>
      <c r="C168" s="22" t="s">
        <v>255</v>
      </c>
      <c r="D168" s="23" t="s">
        <v>53</v>
      </c>
      <c r="E168" s="21" t="s">
        <v>48</v>
      </c>
      <c r="F168" s="22" t="s">
        <v>297</v>
      </c>
      <c r="G168" s="26"/>
      <c r="H168" s="26"/>
      <c r="I168" s="26"/>
      <c r="J168" s="26"/>
      <c r="K168" s="26"/>
      <c r="L168" s="26"/>
      <c r="M168" s="26"/>
      <c r="N168" s="26"/>
      <c r="O168" s="26"/>
      <c r="P168" s="26">
        <v>1</v>
      </c>
      <c r="Q168" s="27"/>
    </row>
    <row r="169" spans="1:17" ht="17.25" customHeight="1">
      <c r="A169" s="20" t="s">
        <v>294</v>
      </c>
      <c r="B169" s="21" t="s">
        <v>269</v>
      </c>
      <c r="C169" s="22" t="s">
        <v>255</v>
      </c>
      <c r="D169" s="23" t="s">
        <v>56</v>
      </c>
      <c r="E169" s="21" t="s">
        <v>48</v>
      </c>
      <c r="F169" s="21">
        <v>82427934</v>
      </c>
      <c r="G169" s="26"/>
      <c r="H169" s="26"/>
      <c r="I169" s="26"/>
      <c r="J169" s="26"/>
      <c r="K169" s="26"/>
      <c r="L169" s="26"/>
      <c r="M169" s="26"/>
      <c r="N169" s="26"/>
      <c r="O169" s="26"/>
      <c r="P169" s="26">
        <v>1</v>
      </c>
      <c r="Q169" s="27"/>
    </row>
    <row r="170" spans="1:17" ht="17.25" customHeight="1">
      <c r="A170" s="20" t="s">
        <v>298</v>
      </c>
      <c r="B170" s="21" t="s">
        <v>299</v>
      </c>
      <c r="C170" s="22" t="s">
        <v>255</v>
      </c>
      <c r="D170" s="23" t="s">
        <v>53</v>
      </c>
      <c r="E170" s="21" t="s">
        <v>48</v>
      </c>
      <c r="F170" s="21">
        <v>82487747</v>
      </c>
      <c r="G170" s="26"/>
      <c r="H170" s="26"/>
      <c r="I170" s="26"/>
      <c r="J170" s="26"/>
      <c r="K170" s="26"/>
      <c r="L170" s="26"/>
      <c r="M170" s="26"/>
      <c r="N170" s="26"/>
      <c r="O170" s="26"/>
      <c r="P170" s="26">
        <v>1</v>
      </c>
      <c r="Q170" s="27"/>
    </row>
    <row r="171" spans="1:17" ht="17.25" customHeight="1">
      <c r="A171" s="21" t="s">
        <v>300</v>
      </c>
      <c r="B171" s="21" t="s">
        <v>301</v>
      </c>
      <c r="C171" s="22" t="s">
        <v>255</v>
      </c>
      <c r="D171" s="23"/>
      <c r="E171" s="21" t="s">
        <v>48</v>
      </c>
      <c r="F171" s="22" t="s">
        <v>302</v>
      </c>
      <c r="G171" s="26"/>
      <c r="H171" s="26"/>
      <c r="I171" s="26"/>
      <c r="J171" s="26"/>
      <c r="K171" s="26"/>
      <c r="L171" s="26"/>
      <c r="M171" s="26"/>
      <c r="N171" s="26"/>
      <c r="O171" s="26"/>
      <c r="P171" s="26">
        <v>1</v>
      </c>
      <c r="Q171" s="27"/>
    </row>
    <row r="172" spans="1:17" ht="17.25" customHeight="1">
      <c r="A172" s="21" t="s">
        <v>303</v>
      </c>
      <c r="B172" s="21" t="s">
        <v>278</v>
      </c>
      <c r="C172" s="22" t="s">
        <v>255</v>
      </c>
      <c r="D172" s="23"/>
      <c r="E172" s="21" t="s">
        <v>48</v>
      </c>
      <c r="F172" s="22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7"/>
    </row>
    <row r="173" spans="1:17" ht="17.25" customHeight="1">
      <c r="A173" s="21" t="s">
        <v>304</v>
      </c>
      <c r="B173" s="21" t="s">
        <v>225</v>
      </c>
      <c r="C173" s="22" t="s">
        <v>255</v>
      </c>
      <c r="D173" s="23" t="s">
        <v>53</v>
      </c>
      <c r="E173" s="21" t="s">
        <v>48</v>
      </c>
      <c r="F173" s="22" t="s">
        <v>305</v>
      </c>
      <c r="G173" s="26"/>
      <c r="H173" s="26"/>
      <c r="I173" s="26">
        <v>1</v>
      </c>
      <c r="J173" s="26"/>
      <c r="K173" s="26"/>
      <c r="L173" s="26"/>
      <c r="M173" s="26"/>
      <c r="N173" s="26"/>
      <c r="O173" s="26"/>
      <c r="P173" s="26"/>
      <c r="Q173" s="27"/>
    </row>
    <row r="174" spans="1:17" ht="17.25" customHeight="1">
      <c r="A174" s="20" t="s">
        <v>306</v>
      </c>
      <c r="B174" s="21" t="s">
        <v>211</v>
      </c>
      <c r="C174" s="22" t="s">
        <v>255</v>
      </c>
      <c r="D174" s="23" t="s">
        <v>26</v>
      </c>
      <c r="E174" s="21" t="s">
        <v>48</v>
      </c>
      <c r="F174" s="22" t="s">
        <v>307</v>
      </c>
      <c r="G174" s="26"/>
      <c r="H174" s="26"/>
      <c r="I174" s="26">
        <v>1</v>
      </c>
      <c r="J174" s="26"/>
      <c r="K174" s="26"/>
      <c r="L174" s="26"/>
      <c r="M174" s="26"/>
      <c r="N174" s="26"/>
      <c r="O174" s="26"/>
      <c r="P174" s="26"/>
      <c r="Q174" s="27"/>
    </row>
    <row r="175" spans="1:17" ht="17.25" customHeight="1">
      <c r="A175" s="20" t="s">
        <v>308</v>
      </c>
      <c r="B175" s="21" t="s">
        <v>309</v>
      </c>
      <c r="C175" s="22" t="s">
        <v>255</v>
      </c>
      <c r="D175" s="23" t="s">
        <v>26</v>
      </c>
      <c r="E175" s="21" t="s">
        <v>48</v>
      </c>
      <c r="F175" s="21">
        <v>82511282</v>
      </c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7"/>
    </row>
    <row r="176" spans="1:17" ht="17.25" customHeight="1">
      <c r="A176" s="21" t="s">
        <v>290</v>
      </c>
      <c r="B176" s="21" t="s">
        <v>205</v>
      </c>
      <c r="C176" s="22" t="s">
        <v>255</v>
      </c>
      <c r="D176" s="23"/>
      <c r="E176" s="21" t="s">
        <v>48</v>
      </c>
      <c r="F176" s="22"/>
      <c r="G176" s="26"/>
      <c r="H176" s="26"/>
      <c r="I176" s="26"/>
      <c r="J176" s="26"/>
      <c r="K176" s="26"/>
      <c r="L176" s="26"/>
      <c r="M176" s="26"/>
      <c r="N176" s="26"/>
      <c r="O176" s="26">
        <v>1</v>
      </c>
      <c r="P176" s="26"/>
      <c r="Q176" s="27"/>
    </row>
    <row r="177" spans="1:17" ht="17.25" customHeight="1">
      <c r="A177" s="21" t="s">
        <v>310</v>
      </c>
      <c r="B177" s="21" t="s">
        <v>194</v>
      </c>
      <c r="C177" s="22" t="s">
        <v>255</v>
      </c>
      <c r="D177" s="23"/>
      <c r="E177" s="21" t="s">
        <v>48</v>
      </c>
      <c r="F177" s="22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7"/>
    </row>
    <row r="178" spans="1:17" ht="17.25" customHeight="1">
      <c r="A178" s="21" t="s">
        <v>311</v>
      </c>
      <c r="B178" s="21" t="s">
        <v>312</v>
      </c>
      <c r="C178" s="22" t="s">
        <v>255</v>
      </c>
      <c r="D178" s="23"/>
      <c r="E178" s="21" t="s">
        <v>48</v>
      </c>
      <c r="F178" s="22" t="s">
        <v>313</v>
      </c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7"/>
    </row>
    <row r="179" spans="1:17" ht="17.25" customHeight="1">
      <c r="A179" s="21" t="s">
        <v>314</v>
      </c>
      <c r="B179" s="21" t="s">
        <v>98</v>
      </c>
      <c r="C179" s="22" t="s">
        <v>255</v>
      </c>
      <c r="D179" s="23"/>
      <c r="E179" s="21" t="s">
        <v>48</v>
      </c>
      <c r="F179" s="22"/>
      <c r="G179" s="26"/>
      <c r="H179" s="26"/>
      <c r="I179" s="26"/>
      <c r="J179" s="26"/>
      <c r="K179" s="26">
        <v>1</v>
      </c>
      <c r="L179" s="26"/>
      <c r="M179" s="26"/>
      <c r="N179" s="26"/>
      <c r="O179" s="26"/>
      <c r="P179" s="26"/>
      <c r="Q179" s="27"/>
    </row>
    <row r="180" spans="1:17" ht="17.25" customHeight="1">
      <c r="A180" s="21" t="s">
        <v>268</v>
      </c>
      <c r="B180" s="21" t="s">
        <v>269</v>
      </c>
      <c r="C180" s="22" t="s">
        <v>255</v>
      </c>
      <c r="D180" s="23" t="s">
        <v>56</v>
      </c>
      <c r="E180" s="21" t="s">
        <v>48</v>
      </c>
      <c r="F180" s="22"/>
      <c r="G180" s="26"/>
      <c r="H180" s="26"/>
      <c r="I180" s="26"/>
      <c r="J180" s="26"/>
      <c r="K180" s="26">
        <v>1</v>
      </c>
      <c r="L180" s="26"/>
      <c r="M180" s="26"/>
      <c r="N180" s="26"/>
      <c r="O180" s="26"/>
      <c r="P180" s="26"/>
      <c r="Q180" s="27"/>
    </row>
    <row r="181" spans="1:17" ht="17.25" customHeight="1">
      <c r="A181" s="21" t="s">
        <v>315</v>
      </c>
      <c r="B181" s="21" t="s">
        <v>316</v>
      </c>
      <c r="C181" s="22" t="s">
        <v>255</v>
      </c>
      <c r="D181" s="23"/>
      <c r="E181" s="21" t="s">
        <v>48</v>
      </c>
      <c r="F181" s="22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7"/>
    </row>
    <row r="182" spans="1:17" ht="17.25" customHeight="1">
      <c r="A182" s="21" t="s">
        <v>317</v>
      </c>
      <c r="B182" s="21" t="s">
        <v>318</v>
      </c>
      <c r="C182" s="22" t="s">
        <v>255</v>
      </c>
      <c r="D182" s="23"/>
      <c r="E182" s="21" t="s">
        <v>48</v>
      </c>
      <c r="F182" s="22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7"/>
    </row>
    <row r="183" spans="1:17" ht="17.25" customHeight="1">
      <c r="A183" s="39"/>
      <c r="B183" s="23"/>
      <c r="C183" s="40"/>
      <c r="D183" s="23"/>
      <c r="E183" s="23"/>
      <c r="F183" s="23"/>
      <c r="G183" s="26"/>
      <c r="H183" s="26"/>
      <c r="I183" s="26"/>
      <c r="J183" s="26"/>
      <c r="K183" s="26"/>
      <c r="L183" s="26"/>
      <c r="M183" s="26"/>
      <c r="N183" s="26"/>
      <c r="O183" s="48"/>
      <c r="P183" s="48"/>
      <c r="Q183" s="27"/>
    </row>
    <row r="184" spans="1:18" s="45" customFormat="1" ht="18.75" customHeight="1">
      <c r="A184" s="43" t="s">
        <v>319</v>
      </c>
      <c r="B184" s="43"/>
      <c r="C184" s="43"/>
      <c r="D184" s="43"/>
      <c r="E184" s="43">
        <v>275</v>
      </c>
      <c r="F184" s="50">
        <f>SUM(G184:P184)</f>
      </c>
      <c r="G184" s="17">
        <f aca="true" t="shared" si="10" ref="G184:P184">SUM(G187:G198)</f>
        <v>0</v>
      </c>
      <c r="H184" s="17">
        <f t="shared" si="10"/>
        <v>0</v>
      </c>
      <c r="I184" s="17">
        <f t="shared" si="10"/>
        <v>0</v>
      </c>
      <c r="J184" s="17">
        <f t="shared" si="10"/>
        <v>1</v>
      </c>
      <c r="K184" s="17">
        <f t="shared" si="10"/>
        <v>0</v>
      </c>
      <c r="L184" s="17">
        <f t="shared" si="10"/>
        <v>3</v>
      </c>
      <c r="M184" s="17">
        <f t="shared" si="10"/>
        <v>0</v>
      </c>
      <c r="N184" s="17">
        <f t="shared" si="10"/>
        <v>0</v>
      </c>
      <c r="O184" s="17">
        <f t="shared" si="10"/>
        <v>0</v>
      </c>
      <c r="P184" s="17">
        <f t="shared" si="10"/>
        <v>0</v>
      </c>
      <c r="Q184" s="18">
        <v>43779</v>
      </c>
      <c r="R184" s="118"/>
    </row>
    <row r="185" spans="1:17" ht="18.75" customHeight="1">
      <c r="A185" s="11" t="s">
        <v>6</v>
      </c>
      <c r="B185" s="11" t="s">
        <v>7</v>
      </c>
      <c r="C185" s="12" t="s">
        <v>8</v>
      </c>
      <c r="D185" s="13" t="s">
        <v>9</v>
      </c>
      <c r="E185" s="14" t="s">
        <v>10</v>
      </c>
      <c r="F185" s="13" t="s">
        <v>11</v>
      </c>
      <c r="G185" s="42" t="s">
        <v>12</v>
      </c>
      <c r="H185" s="42"/>
      <c r="I185" s="42" t="s">
        <v>13</v>
      </c>
      <c r="J185" s="42"/>
      <c r="K185" s="42"/>
      <c r="L185" s="42"/>
      <c r="M185" s="42"/>
      <c r="N185" s="42"/>
      <c r="O185" s="42" t="s">
        <v>14</v>
      </c>
      <c r="P185" s="42"/>
      <c r="Q185" s="11" t="s">
        <v>15</v>
      </c>
    </row>
    <row r="186" spans="1:17" ht="18.75" customHeight="1">
      <c r="A186" s="11"/>
      <c r="B186" s="11"/>
      <c r="C186" s="12"/>
      <c r="D186" s="13"/>
      <c r="E186" s="14"/>
      <c r="F186" s="13"/>
      <c r="G186" s="15" t="s">
        <v>16</v>
      </c>
      <c r="H186" s="15" t="s">
        <v>17</v>
      </c>
      <c r="I186" s="15" t="s">
        <v>18</v>
      </c>
      <c r="J186" s="15" t="s">
        <v>19</v>
      </c>
      <c r="K186" s="15" t="s">
        <v>20</v>
      </c>
      <c r="L186" s="15" t="s">
        <v>16</v>
      </c>
      <c r="M186" s="15"/>
      <c r="N186" s="15"/>
      <c r="O186" s="15" t="s">
        <v>18</v>
      </c>
      <c r="P186" s="15" t="s">
        <v>19</v>
      </c>
      <c r="Q186" s="11"/>
    </row>
    <row r="187" spans="1:17" ht="17.25" customHeight="1">
      <c r="A187" s="20" t="s">
        <v>320</v>
      </c>
      <c r="B187" s="21" t="s">
        <v>321</v>
      </c>
      <c r="C187" s="22">
        <f>#N/A</f>
        <v>0</v>
      </c>
      <c r="D187" s="23" t="s">
        <v>56</v>
      </c>
      <c r="E187" s="21" t="s">
        <v>48</v>
      </c>
      <c r="F187" s="21">
        <v>3481982</v>
      </c>
      <c r="G187" s="25"/>
      <c r="H187" s="26"/>
      <c r="I187" s="26"/>
      <c r="J187" s="26"/>
      <c r="K187" s="26"/>
      <c r="L187" s="26">
        <v>1</v>
      </c>
      <c r="M187" s="26"/>
      <c r="N187" s="26"/>
      <c r="O187" s="48"/>
      <c r="P187" s="48"/>
      <c r="Q187" s="27"/>
    </row>
    <row r="188" spans="1:17" ht="17.25" customHeight="1">
      <c r="A188" s="20" t="s">
        <v>322</v>
      </c>
      <c r="B188" s="21" t="s">
        <v>131</v>
      </c>
      <c r="C188" s="22" t="s">
        <v>323</v>
      </c>
      <c r="D188" s="23" t="s">
        <v>26</v>
      </c>
      <c r="E188" s="21" t="s">
        <v>48</v>
      </c>
      <c r="F188" s="21"/>
      <c r="G188" s="26"/>
      <c r="H188" s="26"/>
      <c r="I188" s="26"/>
      <c r="J188" s="26"/>
      <c r="K188" s="26"/>
      <c r="L188" s="26"/>
      <c r="M188" s="26"/>
      <c r="N188" s="26"/>
      <c r="O188" s="48"/>
      <c r="P188" s="48"/>
      <c r="Q188" s="27"/>
    </row>
    <row r="189" spans="1:17" ht="17.25" customHeight="1">
      <c r="A189" s="20" t="s">
        <v>324</v>
      </c>
      <c r="B189" s="21" t="s">
        <v>225</v>
      </c>
      <c r="C189" s="22">
        <f>#N/A</f>
        <v>0</v>
      </c>
      <c r="D189" s="23" t="s">
        <v>26</v>
      </c>
      <c r="E189" s="21" t="s">
        <v>48</v>
      </c>
      <c r="F189" s="21">
        <v>3252999</v>
      </c>
      <c r="G189" s="26"/>
      <c r="H189" s="26"/>
      <c r="I189" s="26"/>
      <c r="J189" s="26">
        <v>1</v>
      </c>
      <c r="K189" s="26"/>
      <c r="L189" s="26"/>
      <c r="M189" s="26"/>
      <c r="N189" s="26"/>
      <c r="O189" s="48"/>
      <c r="P189" s="48"/>
      <c r="Q189" s="27"/>
    </row>
    <row r="190" spans="1:17" ht="17.25" customHeight="1">
      <c r="A190" s="20" t="s">
        <v>325</v>
      </c>
      <c r="B190" s="21" t="s">
        <v>326</v>
      </c>
      <c r="C190" s="22" t="s">
        <v>323</v>
      </c>
      <c r="D190" s="23" t="s">
        <v>26</v>
      </c>
      <c r="E190" s="21" t="s">
        <v>48</v>
      </c>
      <c r="F190" s="21"/>
      <c r="G190" s="26"/>
      <c r="H190" s="26"/>
      <c r="I190" s="26"/>
      <c r="J190" s="26"/>
      <c r="K190" s="26"/>
      <c r="L190" s="26"/>
      <c r="M190" s="26"/>
      <c r="N190" s="26"/>
      <c r="O190" s="48"/>
      <c r="P190" s="48"/>
      <c r="Q190" s="27"/>
    </row>
    <row r="191" spans="1:17" ht="17.25" customHeight="1">
      <c r="A191" s="20" t="s">
        <v>325</v>
      </c>
      <c r="B191" s="21" t="s">
        <v>52</v>
      </c>
      <c r="C191" s="22" t="s">
        <v>323</v>
      </c>
      <c r="D191" s="23" t="s">
        <v>53</v>
      </c>
      <c r="E191" s="21" t="s">
        <v>48</v>
      </c>
      <c r="F191" s="21"/>
      <c r="G191" s="26"/>
      <c r="H191" s="26"/>
      <c r="I191" s="26"/>
      <c r="J191" s="26"/>
      <c r="K191" s="26"/>
      <c r="L191" s="26"/>
      <c r="M191" s="26"/>
      <c r="N191" s="26"/>
      <c r="O191" s="48"/>
      <c r="P191" s="48"/>
      <c r="Q191" s="27"/>
    </row>
    <row r="192" spans="1:17" ht="17.25" customHeight="1">
      <c r="A192" s="20" t="s">
        <v>327</v>
      </c>
      <c r="B192" s="21" t="s">
        <v>328</v>
      </c>
      <c r="C192" s="22" t="s">
        <v>323</v>
      </c>
      <c r="D192" s="23" t="s">
        <v>32</v>
      </c>
      <c r="E192" s="21" t="s">
        <v>48</v>
      </c>
      <c r="F192" s="21"/>
      <c r="G192" s="26"/>
      <c r="H192" s="26"/>
      <c r="I192" s="26"/>
      <c r="J192" s="26"/>
      <c r="K192" s="26"/>
      <c r="L192" s="26"/>
      <c r="M192" s="26"/>
      <c r="N192" s="26"/>
      <c r="O192" s="48"/>
      <c r="P192" s="48"/>
      <c r="Q192" s="27"/>
    </row>
    <row r="193" spans="1:17" ht="17.25" customHeight="1">
      <c r="A193" s="20" t="s">
        <v>329</v>
      </c>
      <c r="B193" s="21" t="s">
        <v>179</v>
      </c>
      <c r="C193" s="22" t="s">
        <v>323</v>
      </c>
      <c r="D193" s="23" t="s">
        <v>32</v>
      </c>
      <c r="E193" s="54" t="s">
        <v>57</v>
      </c>
      <c r="F193" s="21"/>
      <c r="G193" s="26"/>
      <c r="H193" s="26"/>
      <c r="I193" s="26"/>
      <c r="J193" s="26"/>
      <c r="K193" s="26"/>
      <c r="L193" s="26"/>
      <c r="M193" s="26"/>
      <c r="N193" s="26"/>
      <c r="O193" s="48"/>
      <c r="P193" s="48"/>
      <c r="Q193" s="27"/>
    </row>
    <row r="194" spans="1:17" ht="17.25" customHeight="1">
      <c r="A194" s="20" t="s">
        <v>330</v>
      </c>
      <c r="B194" s="22" t="s">
        <v>211</v>
      </c>
      <c r="C194" s="22" t="s">
        <v>323</v>
      </c>
      <c r="D194" s="23" t="s">
        <v>53</v>
      </c>
      <c r="E194" s="54" t="s">
        <v>57</v>
      </c>
      <c r="F194" s="21"/>
      <c r="G194" s="26"/>
      <c r="H194" s="26"/>
      <c r="I194" s="26"/>
      <c r="J194" s="26"/>
      <c r="K194" s="26"/>
      <c r="L194" s="26"/>
      <c r="M194" s="26"/>
      <c r="N194" s="26"/>
      <c r="O194" s="48"/>
      <c r="P194" s="48"/>
      <c r="Q194" s="27"/>
    </row>
    <row r="195" spans="1:17" ht="17.25" customHeight="1">
      <c r="A195" s="20" t="s">
        <v>331</v>
      </c>
      <c r="B195" s="21" t="s">
        <v>332</v>
      </c>
      <c r="C195" s="22" t="s">
        <v>323</v>
      </c>
      <c r="D195" s="23" t="s">
        <v>32</v>
      </c>
      <c r="E195" s="54" t="s">
        <v>57</v>
      </c>
      <c r="F195" s="21"/>
      <c r="G195" s="26"/>
      <c r="H195" s="26"/>
      <c r="I195" s="26"/>
      <c r="J195" s="26"/>
      <c r="K195" s="26"/>
      <c r="L195" s="26">
        <v>1</v>
      </c>
      <c r="M195" s="26"/>
      <c r="N195" s="26"/>
      <c r="O195" s="48"/>
      <c r="P195" s="48"/>
      <c r="Q195" s="27"/>
    </row>
    <row r="196" spans="1:17" ht="17.25" customHeight="1">
      <c r="A196" s="21" t="s">
        <v>86</v>
      </c>
      <c r="B196" s="21" t="s">
        <v>333</v>
      </c>
      <c r="C196" s="22">
        <f>#N/A</f>
        <v>0</v>
      </c>
      <c r="D196" s="23" t="s">
        <v>53</v>
      </c>
      <c r="E196" s="54" t="s">
        <v>115</v>
      </c>
      <c r="F196" s="21">
        <v>2658099</v>
      </c>
      <c r="G196" s="26"/>
      <c r="H196" s="26"/>
      <c r="I196" s="26"/>
      <c r="J196" s="26"/>
      <c r="K196" s="26"/>
      <c r="L196" s="26">
        <v>1</v>
      </c>
      <c r="M196" s="26"/>
      <c r="N196" s="26"/>
      <c r="O196" s="48"/>
      <c r="P196" s="48"/>
      <c r="Q196" s="27"/>
    </row>
    <row r="197" spans="1:17" ht="17.25" customHeight="1">
      <c r="A197" s="20" t="s">
        <v>334</v>
      </c>
      <c r="B197" s="21" t="s">
        <v>292</v>
      </c>
      <c r="C197" s="22" t="s">
        <v>323</v>
      </c>
      <c r="D197" s="23" t="s">
        <v>32</v>
      </c>
      <c r="E197" s="54" t="s">
        <v>57</v>
      </c>
      <c r="F197" s="21"/>
      <c r="G197" s="26"/>
      <c r="H197" s="26"/>
      <c r="I197" s="26"/>
      <c r="J197" s="26"/>
      <c r="K197" s="26"/>
      <c r="L197" s="26"/>
      <c r="M197" s="26"/>
      <c r="N197" s="26"/>
      <c r="O197" s="48"/>
      <c r="P197" s="48"/>
      <c r="Q197" s="27"/>
    </row>
    <row r="198" spans="1:17" ht="17.25" customHeight="1">
      <c r="A198" s="20" t="s">
        <v>335</v>
      </c>
      <c r="B198" s="21" t="s">
        <v>336</v>
      </c>
      <c r="C198" s="22">
        <f>#N/A</f>
        <v>0</v>
      </c>
      <c r="D198" s="23" t="s">
        <v>32</v>
      </c>
      <c r="E198" s="54" t="s">
        <v>115</v>
      </c>
      <c r="F198" s="21">
        <v>82635292</v>
      </c>
      <c r="G198" s="26"/>
      <c r="H198" s="26"/>
      <c r="I198" s="26"/>
      <c r="J198" s="26"/>
      <c r="K198" s="26"/>
      <c r="L198" s="26"/>
      <c r="M198" s="26"/>
      <c r="N198" s="26"/>
      <c r="O198" s="48"/>
      <c r="P198" s="26"/>
      <c r="Q198" s="27"/>
    </row>
    <row r="199" spans="1:17" ht="18.75" customHeight="1">
      <c r="A199" s="11" t="s">
        <v>6</v>
      </c>
      <c r="B199" s="11" t="s">
        <v>7</v>
      </c>
      <c r="C199" s="12" t="s">
        <v>8</v>
      </c>
      <c r="D199" s="13" t="s">
        <v>9</v>
      </c>
      <c r="E199" s="14" t="s">
        <v>10</v>
      </c>
      <c r="F199" s="13" t="s">
        <v>11</v>
      </c>
      <c r="G199" s="42" t="s">
        <v>12</v>
      </c>
      <c r="H199" s="42"/>
      <c r="I199" s="42" t="s">
        <v>13</v>
      </c>
      <c r="J199" s="42"/>
      <c r="K199" s="42"/>
      <c r="L199" s="42"/>
      <c r="M199" s="42"/>
      <c r="N199" s="42"/>
      <c r="O199" s="42" t="s">
        <v>14</v>
      </c>
      <c r="P199" s="42"/>
      <c r="Q199" s="11" t="s">
        <v>15</v>
      </c>
    </row>
    <row r="200" spans="1:17" ht="18.75" customHeight="1">
      <c r="A200" s="11"/>
      <c r="B200" s="11"/>
      <c r="C200" s="12"/>
      <c r="D200" s="13"/>
      <c r="E200" s="14"/>
      <c r="F200" s="13"/>
      <c r="G200" s="15" t="s">
        <v>16</v>
      </c>
      <c r="H200" s="15" t="s">
        <v>17</v>
      </c>
      <c r="I200" s="15" t="s">
        <v>18</v>
      </c>
      <c r="J200" s="15" t="s">
        <v>19</v>
      </c>
      <c r="K200" s="15" t="s">
        <v>20</v>
      </c>
      <c r="L200" s="15" t="s">
        <v>16</v>
      </c>
      <c r="M200" s="15"/>
      <c r="N200" s="15"/>
      <c r="O200" s="15" t="s">
        <v>18</v>
      </c>
      <c r="P200" s="15" t="s">
        <v>19</v>
      </c>
      <c r="Q200" s="11"/>
    </row>
    <row r="201" spans="1:17" s="45" customFormat="1" ht="18.75" customHeight="1">
      <c r="A201" s="43" t="s">
        <v>337</v>
      </c>
      <c r="B201" s="43"/>
      <c r="C201" s="43"/>
      <c r="D201" s="43"/>
      <c r="E201" s="43">
        <v>276</v>
      </c>
      <c r="F201" s="50">
        <f>SUM(G201:P201)</f>
        <v>10</v>
      </c>
      <c r="G201" s="69">
        <f aca="true" t="shared" si="11" ref="G201:P201">SUM(G202:G214)</f>
        <v>0</v>
      </c>
      <c r="H201" s="69">
        <f t="shared" si="11"/>
        <v>0</v>
      </c>
      <c r="I201" s="69">
        <f t="shared" si="11"/>
        <v>0</v>
      </c>
      <c r="J201" s="69">
        <f t="shared" si="11"/>
        <v>3</v>
      </c>
      <c r="K201" s="69">
        <f t="shared" si="11"/>
        <v>1</v>
      </c>
      <c r="L201" s="69">
        <f t="shared" si="11"/>
        <v>4</v>
      </c>
      <c r="M201" s="69">
        <f t="shared" si="11"/>
        <v>0</v>
      </c>
      <c r="N201" s="69">
        <f t="shared" si="11"/>
        <v>0</v>
      </c>
      <c r="O201" s="69">
        <f t="shared" si="11"/>
        <v>2</v>
      </c>
      <c r="P201" s="69">
        <f t="shared" si="11"/>
        <v>0</v>
      </c>
      <c r="Q201" s="18">
        <v>43777</v>
      </c>
    </row>
    <row r="202" spans="1:17" ht="18.75" customHeight="1">
      <c r="A202" s="20" t="s">
        <v>338</v>
      </c>
      <c r="B202" s="21" t="s">
        <v>339</v>
      </c>
      <c r="C202" s="22">
        <f>#N/A</f>
        <v>0</v>
      </c>
      <c r="D202" s="23" t="s">
        <v>340</v>
      </c>
      <c r="E202" s="119" t="s">
        <v>27</v>
      </c>
      <c r="F202" s="23">
        <v>2362600</v>
      </c>
      <c r="G202" s="26"/>
      <c r="H202" s="26"/>
      <c r="I202" s="26"/>
      <c r="J202" s="26"/>
      <c r="K202" s="26"/>
      <c r="L202" s="26"/>
      <c r="M202" s="26"/>
      <c r="N202" s="26"/>
      <c r="O202" s="26">
        <v>1</v>
      </c>
      <c r="P202" s="26" t="s">
        <v>29</v>
      </c>
      <c r="Q202" s="95"/>
    </row>
    <row r="203" spans="1:17" ht="18.75" customHeight="1">
      <c r="A203" s="20" t="s">
        <v>341</v>
      </c>
      <c r="B203" s="21" t="s">
        <v>342</v>
      </c>
      <c r="C203" s="22">
        <f>#N/A</f>
        <v>0</v>
      </c>
      <c r="D203" s="23" t="s">
        <v>340</v>
      </c>
      <c r="E203" s="119" t="s">
        <v>27</v>
      </c>
      <c r="F203" s="23">
        <v>82480900</v>
      </c>
      <c r="G203" s="26"/>
      <c r="H203" s="26"/>
      <c r="I203" s="26"/>
      <c r="J203" s="26"/>
      <c r="K203" s="26"/>
      <c r="L203" s="26"/>
      <c r="M203" s="26"/>
      <c r="N203" s="26"/>
      <c r="O203" s="26">
        <v>1</v>
      </c>
      <c r="P203" s="26" t="s">
        <v>29</v>
      </c>
      <c r="Q203" s="95"/>
    </row>
    <row r="204" spans="1:17" ht="18.75" customHeight="1">
      <c r="A204" s="20" t="s">
        <v>343</v>
      </c>
      <c r="B204" s="21" t="s">
        <v>344</v>
      </c>
      <c r="C204" s="22">
        <f>#N/A</f>
        <v>0</v>
      </c>
      <c r="D204" s="23" t="s">
        <v>26</v>
      </c>
      <c r="E204" s="119" t="s">
        <v>27</v>
      </c>
      <c r="F204" s="23">
        <v>82546402</v>
      </c>
      <c r="G204" s="26"/>
      <c r="H204" s="26"/>
      <c r="I204" s="26"/>
      <c r="J204" s="26">
        <v>1</v>
      </c>
      <c r="K204" s="26" t="s">
        <v>29</v>
      </c>
      <c r="L204" s="26"/>
      <c r="M204" s="26"/>
      <c r="N204" s="26"/>
      <c r="O204" s="26"/>
      <c r="P204" s="26"/>
      <c r="Q204" s="95"/>
    </row>
    <row r="205" spans="1:17" ht="18.75" customHeight="1">
      <c r="A205" s="20" t="s">
        <v>345</v>
      </c>
      <c r="B205" s="21" t="s">
        <v>98</v>
      </c>
      <c r="C205" s="22">
        <f>#N/A</f>
        <v>0</v>
      </c>
      <c r="D205" s="23" t="s">
        <v>53</v>
      </c>
      <c r="E205" s="119" t="s">
        <v>27</v>
      </c>
      <c r="F205" s="23">
        <v>82582820</v>
      </c>
      <c r="G205" s="26"/>
      <c r="H205" s="26"/>
      <c r="I205" s="26" t="s">
        <v>29</v>
      </c>
      <c r="J205" s="26">
        <v>1</v>
      </c>
      <c r="K205" s="26"/>
      <c r="L205" s="26"/>
      <c r="M205" s="26"/>
      <c r="N205" s="26"/>
      <c r="O205" s="26"/>
      <c r="P205" s="26"/>
      <c r="Q205" s="95"/>
    </row>
    <row r="206" spans="1:17" ht="18.75" customHeight="1">
      <c r="A206" s="20" t="s">
        <v>346</v>
      </c>
      <c r="B206" s="21" t="s">
        <v>347</v>
      </c>
      <c r="C206" s="22">
        <f>#N/A</f>
        <v>0</v>
      </c>
      <c r="D206" s="23" t="s">
        <v>43</v>
      </c>
      <c r="E206" s="119" t="s">
        <v>27</v>
      </c>
      <c r="F206" s="23">
        <v>82584976</v>
      </c>
      <c r="G206" s="26"/>
      <c r="H206" s="26"/>
      <c r="I206" s="26"/>
      <c r="J206" s="26"/>
      <c r="K206" s="26" t="s">
        <v>29</v>
      </c>
      <c r="L206" s="26">
        <v>1</v>
      </c>
      <c r="M206" s="26"/>
      <c r="N206" s="26"/>
      <c r="O206" s="26"/>
      <c r="P206" s="26"/>
      <c r="Q206" s="95"/>
    </row>
    <row r="207" spans="1:17" ht="18.75" customHeight="1">
      <c r="A207" s="20" t="s">
        <v>348</v>
      </c>
      <c r="B207" s="21" t="s">
        <v>349</v>
      </c>
      <c r="C207" s="22">
        <f>#N/A</f>
        <v>0</v>
      </c>
      <c r="D207" s="23" t="s">
        <v>53</v>
      </c>
      <c r="E207" s="119" t="s">
        <v>27</v>
      </c>
      <c r="F207" s="21">
        <v>82629982</v>
      </c>
      <c r="G207" s="26"/>
      <c r="H207" s="26"/>
      <c r="I207" s="26"/>
      <c r="J207" s="26"/>
      <c r="K207" s="26">
        <v>1</v>
      </c>
      <c r="L207" s="26"/>
      <c r="M207" s="26"/>
      <c r="N207" s="26"/>
      <c r="O207" s="26"/>
      <c r="P207" s="26"/>
      <c r="Q207" s="95"/>
    </row>
    <row r="208" spans="1:17" ht="18.75" customHeight="1">
      <c r="A208" s="120" t="s">
        <v>350</v>
      </c>
      <c r="B208" s="121" t="s">
        <v>351</v>
      </c>
      <c r="C208" s="122">
        <f>#N/A</f>
        <v>0</v>
      </c>
      <c r="D208" s="123" t="s">
        <v>26</v>
      </c>
      <c r="E208" s="124" t="s">
        <v>27</v>
      </c>
      <c r="F208" s="123">
        <v>82514607</v>
      </c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95"/>
    </row>
    <row r="209" spans="1:17" ht="18.75" customHeight="1">
      <c r="A209" s="20" t="s">
        <v>352</v>
      </c>
      <c r="B209" s="21" t="s">
        <v>312</v>
      </c>
      <c r="C209" s="22">
        <f>#N/A</f>
        <v>0</v>
      </c>
      <c r="D209" s="23" t="s">
        <v>353</v>
      </c>
      <c r="E209" s="119" t="s">
        <v>27</v>
      </c>
      <c r="F209" s="21">
        <v>82676104</v>
      </c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95"/>
    </row>
    <row r="210" spans="1:17" ht="18.75" customHeight="1">
      <c r="A210" s="20" t="s">
        <v>338</v>
      </c>
      <c r="B210" s="21" t="s">
        <v>339</v>
      </c>
      <c r="C210" s="22">
        <f>#N/A</f>
        <v>0</v>
      </c>
      <c r="D210" s="35" t="s">
        <v>354</v>
      </c>
      <c r="E210" s="36" t="s">
        <v>57</v>
      </c>
      <c r="F210" s="33">
        <v>2362600</v>
      </c>
      <c r="G210" s="25"/>
      <c r="H210" s="26"/>
      <c r="I210" s="26" t="s">
        <v>29</v>
      </c>
      <c r="J210" s="26">
        <v>1</v>
      </c>
      <c r="K210" s="26"/>
      <c r="L210" s="26"/>
      <c r="M210" s="26"/>
      <c r="N210" s="26"/>
      <c r="O210" s="26"/>
      <c r="P210" s="26"/>
      <c r="Q210" s="95"/>
    </row>
    <row r="211" spans="1:17" ht="18.75" customHeight="1">
      <c r="A211" s="120" t="s">
        <v>350</v>
      </c>
      <c r="B211" s="121" t="s">
        <v>351</v>
      </c>
      <c r="C211" s="122">
        <f>#N/A</f>
        <v>0</v>
      </c>
      <c r="D211" s="123" t="s">
        <v>53</v>
      </c>
      <c r="E211" s="125" t="s">
        <v>57</v>
      </c>
      <c r="F211" s="123">
        <v>82514607</v>
      </c>
      <c r="G211" s="26"/>
      <c r="H211" s="26"/>
      <c r="I211" s="26"/>
      <c r="J211" s="26"/>
      <c r="K211" s="26"/>
      <c r="L211" s="26">
        <v>1</v>
      </c>
      <c r="M211" s="26" t="s">
        <v>29</v>
      </c>
      <c r="N211" s="26"/>
      <c r="O211" s="26"/>
      <c r="P211" s="26"/>
      <c r="Q211" s="95"/>
    </row>
    <row r="212" spans="1:17" ht="18.75" customHeight="1">
      <c r="A212" s="21" t="s">
        <v>355</v>
      </c>
      <c r="B212" s="21" t="s">
        <v>356</v>
      </c>
      <c r="C212" s="22">
        <f>#N/A</f>
        <v>0</v>
      </c>
      <c r="D212" s="23" t="s">
        <v>26</v>
      </c>
      <c r="E212" s="126" t="s">
        <v>57</v>
      </c>
      <c r="F212" s="23">
        <v>513408</v>
      </c>
      <c r="G212" s="26"/>
      <c r="H212" s="26"/>
      <c r="I212" s="26"/>
      <c r="J212" s="26"/>
      <c r="K212" s="26"/>
      <c r="L212" s="26">
        <v>1</v>
      </c>
      <c r="M212" s="26" t="s">
        <v>29</v>
      </c>
      <c r="N212" s="26"/>
      <c r="O212" s="26"/>
      <c r="P212" s="26"/>
      <c r="Q212" s="95"/>
    </row>
    <row r="213" spans="1:17" ht="18.75" customHeight="1">
      <c r="A213" s="20" t="s">
        <v>357</v>
      </c>
      <c r="B213" s="21" t="s">
        <v>358</v>
      </c>
      <c r="C213" s="22">
        <f>#N/A</f>
        <v>0</v>
      </c>
      <c r="D213" s="23" t="s">
        <v>56</v>
      </c>
      <c r="E213" s="126" t="s">
        <v>57</v>
      </c>
      <c r="F213" s="23">
        <v>82546802</v>
      </c>
      <c r="G213" s="26"/>
      <c r="H213" s="26"/>
      <c r="I213" s="26"/>
      <c r="J213" s="26"/>
      <c r="K213" s="26"/>
      <c r="L213" s="26">
        <v>1</v>
      </c>
      <c r="M213" s="26" t="s">
        <v>29</v>
      </c>
      <c r="N213" s="26"/>
      <c r="O213" s="26"/>
      <c r="P213" s="26"/>
      <c r="Q213" s="95"/>
    </row>
    <row r="214" spans="1:17" ht="18.75" customHeight="1">
      <c r="A214" s="20"/>
      <c r="B214" s="21"/>
      <c r="C214" s="22"/>
      <c r="D214" s="23"/>
      <c r="E214" s="119"/>
      <c r="F214" s="21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95"/>
    </row>
    <row r="215" spans="1:17" ht="18.75" customHeight="1">
      <c r="A215" s="11" t="s">
        <v>6</v>
      </c>
      <c r="B215" s="11" t="s">
        <v>7</v>
      </c>
      <c r="C215" s="12" t="s">
        <v>8</v>
      </c>
      <c r="D215" s="13" t="s">
        <v>9</v>
      </c>
      <c r="E215" s="14" t="s">
        <v>10</v>
      </c>
      <c r="F215" s="13" t="s">
        <v>11</v>
      </c>
      <c r="G215" s="42" t="s">
        <v>12</v>
      </c>
      <c r="H215" s="42"/>
      <c r="I215" s="42" t="s">
        <v>13</v>
      </c>
      <c r="J215" s="42"/>
      <c r="K215" s="42"/>
      <c r="L215" s="42"/>
      <c r="M215" s="42"/>
      <c r="N215" s="42"/>
      <c r="O215" s="42" t="s">
        <v>14</v>
      </c>
      <c r="P215" s="42"/>
      <c r="Q215" s="11" t="s">
        <v>15</v>
      </c>
    </row>
    <row r="216" spans="1:17" ht="18.75" customHeight="1">
      <c r="A216" s="11"/>
      <c r="B216" s="11"/>
      <c r="C216" s="12"/>
      <c r="D216" s="13"/>
      <c r="E216" s="14"/>
      <c r="F216" s="13"/>
      <c r="G216" s="15" t="s">
        <v>16</v>
      </c>
      <c r="H216" s="15" t="s">
        <v>17</v>
      </c>
      <c r="I216" s="15" t="s">
        <v>18</v>
      </c>
      <c r="J216" s="15" t="s">
        <v>19</v>
      </c>
      <c r="K216" s="15" t="s">
        <v>20</v>
      </c>
      <c r="L216" s="15" t="s">
        <v>16</v>
      </c>
      <c r="M216" s="15"/>
      <c r="N216" s="15"/>
      <c r="O216" s="15" t="s">
        <v>18</v>
      </c>
      <c r="P216" s="15" t="s">
        <v>19</v>
      </c>
      <c r="Q216" s="11"/>
    </row>
    <row r="217" spans="1:17" s="45" customFormat="1" ht="18.75" customHeight="1">
      <c r="A217" s="43" t="s">
        <v>359</v>
      </c>
      <c r="B217" s="43"/>
      <c r="C217" s="43"/>
      <c r="D217" s="43"/>
      <c r="E217" s="43">
        <v>277</v>
      </c>
      <c r="F217" s="43">
        <f>SUM(G217:P217)</f>
        <v>4</v>
      </c>
      <c r="G217" s="16">
        <f aca="true" t="shared" si="12" ref="G217:L217">SUM(G218:G223)</f>
        <v>0</v>
      </c>
      <c r="H217" s="16">
        <f t="shared" si="12"/>
        <v>0</v>
      </c>
      <c r="I217" s="16">
        <f t="shared" si="12"/>
        <v>0</v>
      </c>
      <c r="J217" s="16">
        <f t="shared" si="12"/>
        <v>0</v>
      </c>
      <c r="K217" s="16">
        <f t="shared" si="12"/>
        <v>0</v>
      </c>
      <c r="L217" s="16">
        <f t="shared" si="12"/>
        <v>2</v>
      </c>
      <c r="M217" s="16"/>
      <c r="N217" s="16"/>
      <c r="O217" s="16">
        <f>SUM(O218:O223)</f>
        <v>0</v>
      </c>
      <c r="P217" s="16">
        <f>SUM(P218:P223)</f>
        <v>2</v>
      </c>
      <c r="Q217" s="18">
        <v>43780</v>
      </c>
    </row>
    <row r="218" spans="1:17" ht="18.75" customHeight="1">
      <c r="A218" s="90" t="s">
        <v>360</v>
      </c>
      <c r="B218" s="85" t="s">
        <v>361</v>
      </c>
      <c r="C218" s="91" t="s">
        <v>362</v>
      </c>
      <c r="D218" s="85" t="s">
        <v>32</v>
      </c>
      <c r="E218" s="96" t="s">
        <v>57</v>
      </c>
      <c r="F218" s="85"/>
      <c r="G218" s="93"/>
      <c r="H218" s="93"/>
      <c r="I218" s="93"/>
      <c r="J218" s="93"/>
      <c r="K218" s="127"/>
      <c r="L218" s="93"/>
      <c r="M218" s="93"/>
      <c r="N218" s="93"/>
      <c r="O218" s="108"/>
      <c r="P218" s="108"/>
      <c r="Q218" s="95"/>
    </row>
    <row r="219" spans="1:17" ht="18.75" customHeight="1">
      <c r="A219" s="90" t="s">
        <v>363</v>
      </c>
      <c r="B219" s="85" t="s">
        <v>364</v>
      </c>
      <c r="C219" s="91" t="s">
        <v>362</v>
      </c>
      <c r="D219" s="85" t="s">
        <v>188</v>
      </c>
      <c r="E219" s="96" t="s">
        <v>57</v>
      </c>
      <c r="F219" s="85"/>
      <c r="G219" s="93"/>
      <c r="H219" s="93"/>
      <c r="I219" s="93"/>
      <c r="J219" s="93" t="s">
        <v>29</v>
      </c>
      <c r="K219" s="98"/>
      <c r="L219" s="93"/>
      <c r="M219" s="93"/>
      <c r="N219" s="93"/>
      <c r="O219" s="108"/>
      <c r="P219" s="108">
        <v>1</v>
      </c>
      <c r="Q219" s="95"/>
    </row>
    <row r="220" spans="1:17" ht="18.75" customHeight="1">
      <c r="A220" s="90" t="s">
        <v>365</v>
      </c>
      <c r="B220" s="85" t="s">
        <v>78</v>
      </c>
      <c r="C220" s="91" t="s">
        <v>362</v>
      </c>
      <c r="D220" s="85" t="s">
        <v>43</v>
      </c>
      <c r="E220" s="96" t="s">
        <v>57</v>
      </c>
      <c r="F220" s="85"/>
      <c r="G220" s="93"/>
      <c r="H220" s="93"/>
      <c r="I220" s="93"/>
      <c r="J220" s="93" t="s">
        <v>29</v>
      </c>
      <c r="K220" s="98"/>
      <c r="L220" s="93"/>
      <c r="M220" s="93"/>
      <c r="N220" s="93"/>
      <c r="O220" s="108"/>
      <c r="P220" s="108">
        <v>1</v>
      </c>
      <c r="Q220" s="95"/>
    </row>
    <row r="221" spans="1:17" ht="18.75" customHeight="1">
      <c r="A221" s="90" t="s">
        <v>366</v>
      </c>
      <c r="B221" s="85" t="s">
        <v>367</v>
      </c>
      <c r="C221" s="91" t="s">
        <v>362</v>
      </c>
      <c r="D221" s="85" t="s">
        <v>368</v>
      </c>
      <c r="E221" s="96" t="s">
        <v>57</v>
      </c>
      <c r="F221" s="85"/>
      <c r="G221" s="93"/>
      <c r="H221" s="93"/>
      <c r="I221" s="93"/>
      <c r="J221" s="93"/>
      <c r="K221" s="98"/>
      <c r="L221" s="93">
        <v>1</v>
      </c>
      <c r="M221" s="93"/>
      <c r="N221" s="93"/>
      <c r="O221" s="108"/>
      <c r="P221" s="108"/>
      <c r="Q221" s="95"/>
    </row>
    <row r="222" spans="1:17" ht="18.75" customHeight="1">
      <c r="A222" s="20" t="s">
        <v>369</v>
      </c>
      <c r="B222" s="21" t="s">
        <v>370</v>
      </c>
      <c r="C222" s="22">
        <f>#N/A</f>
        <v>0</v>
      </c>
      <c r="D222" s="23" t="s">
        <v>340</v>
      </c>
      <c r="E222" s="21" t="s">
        <v>48</v>
      </c>
      <c r="F222" s="85"/>
      <c r="G222" s="93"/>
      <c r="H222" s="93"/>
      <c r="I222" s="93"/>
      <c r="J222" s="93"/>
      <c r="K222" s="127"/>
      <c r="L222" s="93"/>
      <c r="M222" s="93"/>
      <c r="N222" s="93"/>
      <c r="O222" s="108"/>
      <c r="P222" s="108"/>
      <c r="Q222" s="95"/>
    </row>
    <row r="223" spans="1:17" ht="18.75" customHeight="1">
      <c r="A223" s="90" t="s">
        <v>371</v>
      </c>
      <c r="B223" s="85" t="s">
        <v>372</v>
      </c>
      <c r="C223" s="91" t="s">
        <v>362</v>
      </c>
      <c r="D223" s="85" t="s">
        <v>43</v>
      </c>
      <c r="E223" s="85" t="s">
        <v>27</v>
      </c>
      <c r="F223" s="85"/>
      <c r="G223" s="93"/>
      <c r="H223" s="93"/>
      <c r="I223" s="93"/>
      <c r="J223" s="93"/>
      <c r="K223" s="127"/>
      <c r="L223" s="93">
        <v>1</v>
      </c>
      <c r="M223" s="93"/>
      <c r="N223" s="93"/>
      <c r="O223" s="108"/>
      <c r="P223" s="108"/>
      <c r="Q223" s="95"/>
    </row>
    <row r="224" spans="1:17" ht="18.75" customHeight="1">
      <c r="A224" s="11" t="s">
        <v>6</v>
      </c>
      <c r="B224" s="11" t="s">
        <v>7</v>
      </c>
      <c r="C224" s="12" t="s">
        <v>8</v>
      </c>
      <c r="D224" s="13" t="s">
        <v>9</v>
      </c>
      <c r="E224" s="14" t="s">
        <v>10</v>
      </c>
      <c r="F224" s="13" t="s">
        <v>11</v>
      </c>
      <c r="G224" s="42" t="s">
        <v>12</v>
      </c>
      <c r="H224" s="42"/>
      <c r="I224" s="42" t="s">
        <v>13</v>
      </c>
      <c r="J224" s="42"/>
      <c r="K224" s="42"/>
      <c r="L224" s="42"/>
      <c r="M224" s="42"/>
      <c r="N224" s="42"/>
      <c r="O224" s="42" t="s">
        <v>14</v>
      </c>
      <c r="P224" s="42"/>
      <c r="Q224" s="11" t="s">
        <v>15</v>
      </c>
    </row>
    <row r="225" spans="1:17" ht="18.75" customHeight="1">
      <c r="A225" s="11"/>
      <c r="B225" s="11"/>
      <c r="C225" s="12"/>
      <c r="D225" s="13"/>
      <c r="E225" s="14"/>
      <c r="F225" s="13"/>
      <c r="G225" s="15" t="s">
        <v>16</v>
      </c>
      <c r="H225" s="15" t="s">
        <v>17</v>
      </c>
      <c r="I225" s="15" t="s">
        <v>18</v>
      </c>
      <c r="J225" s="15" t="s">
        <v>19</v>
      </c>
      <c r="K225" s="15" t="s">
        <v>20</v>
      </c>
      <c r="L225" s="15" t="s">
        <v>16</v>
      </c>
      <c r="M225" s="15"/>
      <c r="N225" s="15"/>
      <c r="O225" s="15" t="s">
        <v>18</v>
      </c>
      <c r="P225" s="15" t="s">
        <v>19</v>
      </c>
      <c r="Q225" s="11"/>
    </row>
    <row r="226" spans="1:17" s="45" customFormat="1" ht="18.75" customHeight="1">
      <c r="A226" s="43" t="s">
        <v>373</v>
      </c>
      <c r="B226" s="43"/>
      <c r="C226" s="43"/>
      <c r="D226" s="43"/>
      <c r="E226" s="43">
        <v>287</v>
      </c>
      <c r="F226" s="43">
        <f>SUM(G226:P226)</f>
        <v>8</v>
      </c>
      <c r="G226" s="16">
        <f aca="true" t="shared" si="13" ref="G226:L226">SUM(G227:G235)</f>
        <v>0</v>
      </c>
      <c r="H226" s="16">
        <f t="shared" si="13"/>
        <v>0</v>
      </c>
      <c r="I226" s="16">
        <f t="shared" si="13"/>
        <v>0</v>
      </c>
      <c r="J226" s="16">
        <f t="shared" si="13"/>
        <v>0</v>
      </c>
      <c r="K226" s="16">
        <f t="shared" si="13"/>
        <v>0</v>
      </c>
      <c r="L226" s="16">
        <f t="shared" si="13"/>
        <v>6</v>
      </c>
      <c r="M226" s="16"/>
      <c r="N226" s="16"/>
      <c r="O226" s="16">
        <f>SUM(O227:O235)</f>
        <v>0</v>
      </c>
      <c r="P226" s="16">
        <f>SUM(P227:P235)</f>
        <v>2</v>
      </c>
      <c r="Q226" s="18">
        <v>43777</v>
      </c>
    </row>
    <row r="227" spans="1:17" ht="18.75" customHeight="1">
      <c r="A227" s="20" t="s">
        <v>374</v>
      </c>
      <c r="B227" s="21" t="s">
        <v>119</v>
      </c>
      <c r="C227" s="22" t="s">
        <v>375</v>
      </c>
      <c r="D227" s="23" t="s">
        <v>32</v>
      </c>
      <c r="E227" s="21" t="s">
        <v>27</v>
      </c>
      <c r="F227" s="21"/>
      <c r="G227" s="93"/>
      <c r="H227" s="93"/>
      <c r="I227" s="93"/>
      <c r="J227" s="93"/>
      <c r="K227" s="127"/>
      <c r="L227" s="93">
        <v>1</v>
      </c>
      <c r="M227" s="93"/>
      <c r="N227" s="93"/>
      <c r="O227" s="108"/>
      <c r="P227" s="108"/>
      <c r="Q227" s="95"/>
    </row>
    <row r="228" spans="1:17" ht="18.75" customHeight="1">
      <c r="A228" s="20" t="s">
        <v>376</v>
      </c>
      <c r="B228" s="21" t="s">
        <v>377</v>
      </c>
      <c r="C228" s="22" t="s">
        <v>375</v>
      </c>
      <c r="D228" s="23" t="s">
        <v>32</v>
      </c>
      <c r="E228" s="21" t="s">
        <v>27</v>
      </c>
      <c r="F228" s="21"/>
      <c r="G228" s="93"/>
      <c r="H228" s="93"/>
      <c r="I228" s="93"/>
      <c r="J228" s="93"/>
      <c r="K228" s="127"/>
      <c r="L228" s="93">
        <v>1</v>
      </c>
      <c r="M228" s="93"/>
      <c r="N228" s="93"/>
      <c r="O228" s="108"/>
      <c r="P228" s="108"/>
      <c r="Q228" s="95"/>
    </row>
    <row r="229" spans="1:17" ht="18.75" customHeight="1">
      <c r="A229" s="21" t="s">
        <v>378</v>
      </c>
      <c r="B229" s="21" t="s">
        <v>379</v>
      </c>
      <c r="C229" s="22" t="s">
        <v>375</v>
      </c>
      <c r="D229" s="23" t="s">
        <v>56</v>
      </c>
      <c r="E229" s="21" t="s">
        <v>48</v>
      </c>
      <c r="F229" s="21">
        <v>82645091</v>
      </c>
      <c r="G229" s="93"/>
      <c r="H229" s="93"/>
      <c r="I229" s="93"/>
      <c r="J229" s="93"/>
      <c r="K229" s="127"/>
      <c r="L229" s="93">
        <v>1</v>
      </c>
      <c r="M229" s="93"/>
      <c r="N229" s="93"/>
      <c r="O229" s="108"/>
      <c r="P229" s="108"/>
      <c r="Q229" s="95"/>
    </row>
    <row r="230" spans="1:17" ht="18.75" customHeight="1">
      <c r="A230" s="20" t="s">
        <v>378</v>
      </c>
      <c r="B230" s="21" t="s">
        <v>380</v>
      </c>
      <c r="C230" s="22" t="s">
        <v>375</v>
      </c>
      <c r="D230" s="23" t="s">
        <v>32</v>
      </c>
      <c r="E230" s="54" t="s">
        <v>115</v>
      </c>
      <c r="F230" s="21">
        <v>82645090</v>
      </c>
      <c r="G230" s="93"/>
      <c r="H230" s="93"/>
      <c r="I230" s="93"/>
      <c r="J230" s="93"/>
      <c r="K230" s="127"/>
      <c r="L230" s="93">
        <v>1</v>
      </c>
      <c r="M230" s="93"/>
      <c r="N230" s="93"/>
      <c r="O230" s="108"/>
      <c r="P230" s="108"/>
      <c r="Q230" s="95"/>
    </row>
    <row r="231" spans="1:17" ht="18.75" customHeight="1">
      <c r="A231" s="20" t="s">
        <v>381</v>
      </c>
      <c r="B231" s="21" t="s">
        <v>382</v>
      </c>
      <c r="C231" s="22" t="s">
        <v>375</v>
      </c>
      <c r="D231" s="23" t="s">
        <v>32</v>
      </c>
      <c r="E231" s="54" t="s">
        <v>115</v>
      </c>
      <c r="F231" s="21">
        <v>82593925</v>
      </c>
      <c r="G231" s="93"/>
      <c r="H231" s="93"/>
      <c r="I231" s="93"/>
      <c r="J231" s="93"/>
      <c r="K231" s="127"/>
      <c r="L231" s="93">
        <v>1</v>
      </c>
      <c r="M231" s="93"/>
      <c r="N231" s="93"/>
      <c r="O231" s="108"/>
      <c r="P231" s="108"/>
      <c r="Q231" s="95"/>
    </row>
    <row r="232" spans="1:17" ht="18.75" customHeight="1">
      <c r="A232" s="20" t="s">
        <v>383</v>
      </c>
      <c r="B232" s="21" t="s">
        <v>225</v>
      </c>
      <c r="C232" s="22" t="s">
        <v>375</v>
      </c>
      <c r="D232" s="23" t="s">
        <v>32</v>
      </c>
      <c r="E232" s="54" t="s">
        <v>115</v>
      </c>
      <c r="F232" s="21">
        <v>2803532</v>
      </c>
      <c r="G232" s="93"/>
      <c r="H232" s="93"/>
      <c r="I232" s="93"/>
      <c r="J232" s="93"/>
      <c r="K232" s="127"/>
      <c r="L232" s="93">
        <v>1</v>
      </c>
      <c r="M232" s="93"/>
      <c r="N232" s="93"/>
      <c r="O232" s="108"/>
      <c r="P232" s="108"/>
      <c r="Q232" s="95"/>
    </row>
    <row r="233" spans="1:17" ht="18.75" customHeight="1">
      <c r="A233" s="20" t="s">
        <v>384</v>
      </c>
      <c r="B233" s="21" t="s">
        <v>385</v>
      </c>
      <c r="C233" s="22" t="s">
        <v>375</v>
      </c>
      <c r="D233" s="23" t="s">
        <v>32</v>
      </c>
      <c r="E233" s="54" t="s">
        <v>115</v>
      </c>
      <c r="F233" s="21"/>
      <c r="G233" s="93"/>
      <c r="H233" s="93"/>
      <c r="I233" s="93"/>
      <c r="J233" s="93"/>
      <c r="K233" s="127"/>
      <c r="L233" s="93"/>
      <c r="M233" s="93"/>
      <c r="N233" s="93"/>
      <c r="O233" s="108"/>
      <c r="P233" s="108">
        <v>1</v>
      </c>
      <c r="Q233" s="95"/>
    </row>
    <row r="234" spans="1:17" ht="18.75" customHeight="1">
      <c r="A234" s="20" t="s">
        <v>386</v>
      </c>
      <c r="B234" s="21" t="s">
        <v>387</v>
      </c>
      <c r="C234" s="22" t="s">
        <v>375</v>
      </c>
      <c r="D234" s="23" t="s">
        <v>32</v>
      </c>
      <c r="E234" s="54" t="s">
        <v>115</v>
      </c>
      <c r="F234" s="21"/>
      <c r="G234" s="93"/>
      <c r="H234" s="93"/>
      <c r="I234" s="93"/>
      <c r="J234" s="93"/>
      <c r="K234" s="127"/>
      <c r="L234" s="93"/>
      <c r="M234" s="93"/>
      <c r="N234" s="93"/>
      <c r="O234" s="108"/>
      <c r="P234" s="108">
        <v>1</v>
      </c>
      <c r="Q234" s="95"/>
    </row>
    <row r="235" spans="1:17" ht="18.75" customHeight="1">
      <c r="A235" s="90"/>
      <c r="B235" s="85"/>
      <c r="C235" s="91"/>
      <c r="D235" s="85"/>
      <c r="E235" s="85"/>
      <c r="F235" s="85"/>
      <c r="G235" s="93"/>
      <c r="H235" s="93"/>
      <c r="I235" s="93"/>
      <c r="J235" s="93"/>
      <c r="K235" s="127"/>
      <c r="L235" s="93"/>
      <c r="M235" s="93"/>
      <c r="N235" s="93"/>
      <c r="O235" s="108"/>
      <c r="P235" s="108"/>
      <c r="Q235" s="95"/>
    </row>
    <row r="236" spans="1:17" s="131" customFormat="1" ht="26.25" customHeight="1">
      <c r="A236" s="128" t="s">
        <v>388</v>
      </c>
      <c r="B236" s="128"/>
      <c r="C236" s="128"/>
      <c r="D236" s="128"/>
      <c r="E236" s="128"/>
      <c r="F236" s="129">
        <f aca="true" t="shared" si="14" ref="F236:P236">SUM(F6+F23+F37+F42+F56+F70+F98+F103+F128+F147+F184+F201+F217+F226)</f>
        <v>112</v>
      </c>
      <c r="G236" s="129">
        <f t="shared" si="14"/>
        <v>0</v>
      </c>
      <c r="H236" s="129">
        <f t="shared" si="14"/>
        <v>0</v>
      </c>
      <c r="I236" s="129">
        <f t="shared" si="14"/>
        <v>19</v>
      </c>
      <c r="J236" s="129">
        <f t="shared" si="14"/>
        <v>20</v>
      </c>
      <c r="K236" s="129">
        <f t="shared" si="14"/>
        <v>20</v>
      </c>
      <c r="L236" s="129">
        <f t="shared" si="14"/>
        <v>20</v>
      </c>
      <c r="M236" s="129">
        <f t="shared" si="14"/>
        <v>0</v>
      </c>
      <c r="N236" s="129">
        <f t="shared" si="14"/>
        <v>0</v>
      </c>
      <c r="O236" s="129">
        <f t="shared" si="14"/>
        <v>13</v>
      </c>
      <c r="P236" s="129">
        <f t="shared" si="14"/>
        <v>20</v>
      </c>
      <c r="Q236" s="130">
        <f>SUM(G236:P236)</f>
      </c>
    </row>
  </sheetData>
  <sheetProtection selectLockedCells="1" selectUnlockedCells="1"/>
  <mergeCells count="163">
    <mergeCell ref="A1:A3"/>
    <mergeCell ref="B1:Q1"/>
    <mergeCell ref="B2:F2"/>
    <mergeCell ref="J2:P2"/>
    <mergeCell ref="B3:F3"/>
    <mergeCell ref="J3:K3"/>
    <mergeCell ref="L3:Q3"/>
    <mergeCell ref="A4:A5"/>
    <mergeCell ref="B4:B5"/>
    <mergeCell ref="C4:C5"/>
    <mergeCell ref="D4:D5"/>
    <mergeCell ref="E4:E5"/>
    <mergeCell ref="F4:F5"/>
    <mergeCell ref="G4:H4"/>
    <mergeCell ref="I4:L4"/>
    <mergeCell ref="O4:P4"/>
    <mergeCell ref="Q4:Q5"/>
    <mergeCell ref="A6:D6"/>
    <mergeCell ref="A21:A22"/>
    <mergeCell ref="B21:B22"/>
    <mergeCell ref="C21:C22"/>
    <mergeCell ref="D21:D22"/>
    <mergeCell ref="E21:E22"/>
    <mergeCell ref="F21:F22"/>
    <mergeCell ref="G21:H21"/>
    <mergeCell ref="I21:L21"/>
    <mergeCell ref="O21:P21"/>
    <mergeCell ref="Q21:Q22"/>
    <mergeCell ref="A23:D23"/>
    <mergeCell ref="A35:A36"/>
    <mergeCell ref="B35:B36"/>
    <mergeCell ref="C35:C36"/>
    <mergeCell ref="D35:D36"/>
    <mergeCell ref="E35:E36"/>
    <mergeCell ref="F35:F36"/>
    <mergeCell ref="G35:H35"/>
    <mergeCell ref="I35:L35"/>
    <mergeCell ref="O35:P35"/>
    <mergeCell ref="Q35:Q36"/>
    <mergeCell ref="A37:D37"/>
    <mergeCell ref="A40:A41"/>
    <mergeCell ref="B40:B41"/>
    <mergeCell ref="C40:C41"/>
    <mergeCell ref="D40:D41"/>
    <mergeCell ref="E40:E41"/>
    <mergeCell ref="F40:F41"/>
    <mergeCell ref="G40:H40"/>
    <mergeCell ref="I40:L40"/>
    <mergeCell ref="O40:P40"/>
    <mergeCell ref="Q40:Q41"/>
    <mergeCell ref="A42:D42"/>
    <mergeCell ref="A54:A55"/>
    <mergeCell ref="B54:B55"/>
    <mergeCell ref="C54:C55"/>
    <mergeCell ref="D54:D55"/>
    <mergeCell ref="E54:E55"/>
    <mergeCell ref="F54:F55"/>
    <mergeCell ref="G54:H54"/>
    <mergeCell ref="I54:L54"/>
    <mergeCell ref="O54:P54"/>
    <mergeCell ref="Q54:Q55"/>
    <mergeCell ref="A56:D56"/>
    <mergeCell ref="A68:A69"/>
    <mergeCell ref="B68:B69"/>
    <mergeCell ref="C68:C69"/>
    <mergeCell ref="D68:D69"/>
    <mergeCell ref="E68:E69"/>
    <mergeCell ref="F68:F69"/>
    <mergeCell ref="G68:H68"/>
    <mergeCell ref="I68:L68"/>
    <mergeCell ref="O68:P68"/>
    <mergeCell ref="Q68:Q69"/>
    <mergeCell ref="A70:D70"/>
    <mergeCell ref="A96:A97"/>
    <mergeCell ref="B96:B97"/>
    <mergeCell ref="C96:C97"/>
    <mergeCell ref="D96:D97"/>
    <mergeCell ref="E96:E97"/>
    <mergeCell ref="F96:F97"/>
    <mergeCell ref="G96:H96"/>
    <mergeCell ref="I96:L96"/>
    <mergeCell ref="O96:P96"/>
    <mergeCell ref="Q96:Q97"/>
    <mergeCell ref="A98:D98"/>
    <mergeCell ref="A101:A102"/>
    <mergeCell ref="B101:B102"/>
    <mergeCell ref="C101:C102"/>
    <mergeCell ref="D101:D102"/>
    <mergeCell ref="E101:E102"/>
    <mergeCell ref="F101:F102"/>
    <mergeCell ref="G101:H101"/>
    <mergeCell ref="I101:L101"/>
    <mergeCell ref="O101:P101"/>
    <mergeCell ref="Q101:Q102"/>
    <mergeCell ref="A103:D103"/>
    <mergeCell ref="Q104:Q105"/>
    <mergeCell ref="A126:A127"/>
    <mergeCell ref="B126:B127"/>
    <mergeCell ref="C126:C127"/>
    <mergeCell ref="D126:D127"/>
    <mergeCell ref="E126:E127"/>
    <mergeCell ref="F126:F127"/>
    <mergeCell ref="G126:H126"/>
    <mergeCell ref="I126:L126"/>
    <mergeCell ref="O126:P126"/>
    <mergeCell ref="Q126:Q127"/>
    <mergeCell ref="A128:D128"/>
    <mergeCell ref="A145:A146"/>
    <mergeCell ref="B145:B146"/>
    <mergeCell ref="C145:C146"/>
    <mergeCell ref="D145:D146"/>
    <mergeCell ref="E145:E146"/>
    <mergeCell ref="F145:F146"/>
    <mergeCell ref="G145:H145"/>
    <mergeCell ref="I145:L145"/>
    <mergeCell ref="O145:P145"/>
    <mergeCell ref="Q145:Q146"/>
    <mergeCell ref="A147:D147"/>
    <mergeCell ref="A184:D184"/>
    <mergeCell ref="A185:A186"/>
    <mergeCell ref="B185:B186"/>
    <mergeCell ref="C185:C186"/>
    <mergeCell ref="D185:D186"/>
    <mergeCell ref="E185:E186"/>
    <mergeCell ref="F185:F186"/>
    <mergeCell ref="G185:H185"/>
    <mergeCell ref="I185:L185"/>
    <mergeCell ref="O185:P185"/>
    <mergeCell ref="Q185:Q186"/>
    <mergeCell ref="A199:A200"/>
    <mergeCell ref="B199:B200"/>
    <mergeCell ref="C199:C200"/>
    <mergeCell ref="D199:D200"/>
    <mergeCell ref="E199:E200"/>
    <mergeCell ref="F199:F200"/>
    <mergeCell ref="G199:H199"/>
    <mergeCell ref="I199:L199"/>
    <mergeCell ref="O199:P199"/>
    <mergeCell ref="Q199:Q200"/>
    <mergeCell ref="A201:D201"/>
    <mergeCell ref="A215:A216"/>
    <mergeCell ref="B215:B216"/>
    <mergeCell ref="C215:C216"/>
    <mergeCell ref="D215:D216"/>
    <mergeCell ref="E215:E216"/>
    <mergeCell ref="F215:F216"/>
    <mergeCell ref="G215:H215"/>
    <mergeCell ref="I215:L215"/>
    <mergeCell ref="O215:P215"/>
    <mergeCell ref="Q215:Q216"/>
    <mergeCell ref="A217:D217"/>
    <mergeCell ref="A224:A225"/>
    <mergeCell ref="B224:B225"/>
    <mergeCell ref="C224:C225"/>
    <mergeCell ref="D224:D225"/>
    <mergeCell ref="E224:E225"/>
    <mergeCell ref="F224:F225"/>
    <mergeCell ref="G224:H224"/>
    <mergeCell ref="I224:L224"/>
    <mergeCell ref="O224:P224"/>
    <mergeCell ref="Q224:Q225"/>
    <mergeCell ref="A226:D226"/>
    <mergeCell ref="A236:E236"/>
  </mergeCells>
  <dataValidations count="6">
    <dataValidation type="list" operator="equal" allowBlank="1" sqref="W16 W47 W49 W75 W140 W151 W169 W188:W195">
      <formula1>"carabine,pistolet,arbalète,obusier"</formula1>
    </dataValidation>
    <dataValidation type="list" operator="equal" allowBlank="1" sqref="W50 W88 W168 W197:W198">
      <formula1>"carabine,pistolet"</formula1>
    </dataValidation>
    <dataValidation type="list" operator="equal" allowBlank="1" sqref="E7:E13 E15 E17:E19 E130 E144 E202:E214 E218:E221 E223 E235">
      <formula1>"carabine,pistolet,"</formula1>
    </dataValidation>
    <dataValidation type="list" operator="equal" allowBlank="1" sqref="D38:D39 D43:D53 D57:D67 D71:D83 D85:D95 D104:D125 D129:D144 D148:D183 D187:D198 D202:D214 D218:D223 D227:D235">
      <formula1>"CG,Je,Da,Pro,Hon,Exc"</formula1>
    </dataValidation>
    <dataValidation type="list" operator="equal" allowBlank="1" sqref="E14 E16 E43:E53 E57:E67 E71:E95 E104:E125 E129 E131:E143 E148:E166 F167:F169 E170:E172 F173 E174 F175 E176:E177 F178 E179:E183 E187:E198 E222 E227:E234">
      <formula1>"Carabine,Pistolet"</formula1>
    </dataValidation>
    <dataValidation type="list" operator="equal" allowBlank="1" sqref="D7:D19 D20:E20">
      <formula1>"DPro,DHon,DExc,D3,HPro,HHon,HExc"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Q5" sqref="Q5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1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 t="s">
        <v>429</v>
      </c>
      <c r="J2" s="222"/>
      <c r="K2" s="222"/>
      <c r="L2" s="222"/>
    </row>
    <row r="3" spans="1:12" ht="12.75">
      <c r="A3" s="225" t="s">
        <v>434</v>
      </c>
      <c r="B3" s="225"/>
      <c r="C3" s="139" t="s">
        <v>410</v>
      </c>
      <c r="D3" s="139" t="s">
        <v>415</v>
      </c>
      <c r="E3" s="139"/>
      <c r="F3" s="139">
        <v>24</v>
      </c>
      <c r="G3" s="139" t="s">
        <v>2</v>
      </c>
      <c r="H3" s="139">
        <f>SUM('SERIE 1'!H3)</f>
        <v>2019</v>
      </c>
      <c r="I3" s="139" t="s">
        <v>421</v>
      </c>
      <c r="J3" s="139"/>
      <c r="K3" s="139"/>
      <c r="L3" s="139"/>
    </row>
    <row r="4" spans="1:12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</row>
    <row r="5" spans="1:12" ht="22.5" customHeight="1">
      <c r="A5" s="229">
        <v>1</v>
      </c>
      <c r="B5" s="142" t="s">
        <v>24</v>
      </c>
      <c r="C5" s="143" t="s">
        <v>25</v>
      </c>
      <c r="D5" s="144">
        <f>#N/A</f>
        <v>0</v>
      </c>
      <c r="E5" s="145" t="s">
        <v>26</v>
      </c>
      <c r="F5" s="250"/>
      <c r="G5" s="148"/>
      <c r="H5" s="148"/>
      <c r="I5" s="234"/>
      <c r="J5" s="252"/>
      <c r="K5" s="156"/>
      <c r="L5" s="156"/>
    </row>
    <row r="6" spans="1:12" ht="22.5" customHeight="1">
      <c r="A6" s="229">
        <v>2</v>
      </c>
      <c r="B6" s="20" t="s">
        <v>30</v>
      </c>
      <c r="C6" s="21" t="s">
        <v>31</v>
      </c>
      <c r="D6" s="22">
        <f>#N/A</f>
        <v>0</v>
      </c>
      <c r="E6" s="23" t="s">
        <v>32</v>
      </c>
      <c r="F6" s="253"/>
      <c r="G6" s="254"/>
      <c r="H6" s="148"/>
      <c r="I6" s="234"/>
      <c r="J6" s="252"/>
      <c r="K6" s="156"/>
      <c r="L6" s="156"/>
    </row>
    <row r="7" spans="1:12" ht="22.5" customHeight="1">
      <c r="A7" s="229">
        <v>3</v>
      </c>
      <c r="B7" s="142" t="s">
        <v>33</v>
      </c>
      <c r="C7" s="143" t="s">
        <v>34</v>
      </c>
      <c r="D7" s="144">
        <f>#N/A</f>
        <v>0</v>
      </c>
      <c r="E7" s="145" t="s">
        <v>35</v>
      </c>
      <c r="F7" s="250"/>
      <c r="G7" s="148"/>
      <c r="H7" s="148"/>
      <c r="I7" s="234"/>
      <c r="J7" s="252"/>
      <c r="K7" s="156"/>
      <c r="L7" s="156"/>
    </row>
    <row r="8" spans="1:12" ht="22.5" customHeight="1">
      <c r="A8" s="229">
        <v>4</v>
      </c>
      <c r="B8" s="61" t="s">
        <v>120</v>
      </c>
      <c r="C8" s="62" t="s">
        <v>121</v>
      </c>
      <c r="D8" s="57" t="s">
        <v>117</v>
      </c>
      <c r="E8" s="23" t="s">
        <v>35</v>
      </c>
      <c r="F8" s="250"/>
      <c r="G8" s="148"/>
      <c r="H8" s="148"/>
      <c r="I8" s="234"/>
      <c r="J8" s="252"/>
      <c r="K8" s="156"/>
      <c r="L8" s="156"/>
    </row>
    <row r="9" spans="1:12" ht="22.5" customHeight="1">
      <c r="A9" s="229">
        <v>5</v>
      </c>
      <c r="B9" s="142" t="s">
        <v>145</v>
      </c>
      <c r="C9" s="143" t="s">
        <v>146</v>
      </c>
      <c r="D9" s="144" t="s">
        <v>138</v>
      </c>
      <c r="E9" s="145" t="s">
        <v>56</v>
      </c>
      <c r="F9" s="250"/>
      <c r="G9" s="148"/>
      <c r="H9" s="148"/>
      <c r="I9" s="234"/>
      <c r="J9" s="252"/>
      <c r="K9" s="156"/>
      <c r="L9" s="156"/>
    </row>
    <row r="10" spans="1:12" ht="22.5" customHeight="1">
      <c r="A10" s="229">
        <v>6</v>
      </c>
      <c r="B10" s="20" t="s">
        <v>147</v>
      </c>
      <c r="C10" s="21" t="s">
        <v>94</v>
      </c>
      <c r="D10" s="22" t="s">
        <v>138</v>
      </c>
      <c r="E10" s="23"/>
      <c r="F10" s="250"/>
      <c r="G10" s="148"/>
      <c r="H10" s="148"/>
      <c r="I10" s="234"/>
      <c r="J10" s="252"/>
      <c r="K10" s="156"/>
      <c r="L10" s="156"/>
    </row>
    <row r="11" spans="1:12" ht="22.5" customHeight="1">
      <c r="A11" s="229">
        <v>7</v>
      </c>
      <c r="B11" s="211" t="s">
        <v>243</v>
      </c>
      <c r="C11" s="211" t="s">
        <v>244</v>
      </c>
      <c r="D11" s="212" t="s">
        <v>229</v>
      </c>
      <c r="E11" s="162" t="s">
        <v>53</v>
      </c>
      <c r="F11" s="250"/>
      <c r="G11" s="148"/>
      <c r="H11" s="148"/>
      <c r="I11" s="234"/>
      <c r="J11" s="252"/>
      <c r="K11" s="156"/>
      <c r="L11" s="156"/>
    </row>
    <row r="12" spans="1:12" ht="22.5" customHeight="1">
      <c r="A12" s="229">
        <v>8</v>
      </c>
      <c r="B12" s="20" t="s">
        <v>294</v>
      </c>
      <c r="C12" s="21" t="s">
        <v>71</v>
      </c>
      <c r="D12" s="22" t="s">
        <v>255</v>
      </c>
      <c r="E12" s="23" t="s">
        <v>56</v>
      </c>
      <c r="F12" s="250"/>
      <c r="G12" s="148"/>
      <c r="H12" s="148"/>
      <c r="I12" s="234"/>
      <c r="J12" s="252"/>
      <c r="K12" s="156"/>
      <c r="L12" s="156"/>
    </row>
    <row r="13" spans="1:12" ht="22.5" customHeight="1">
      <c r="A13" s="229">
        <v>9</v>
      </c>
      <c r="B13" s="142" t="s">
        <v>296</v>
      </c>
      <c r="C13" s="143" t="s">
        <v>205</v>
      </c>
      <c r="D13" s="144" t="s">
        <v>255</v>
      </c>
      <c r="E13" s="145" t="s">
        <v>53</v>
      </c>
      <c r="F13" s="250"/>
      <c r="G13" s="148"/>
      <c r="H13" s="148"/>
      <c r="I13" s="234"/>
      <c r="J13" s="252"/>
      <c r="K13" s="156"/>
      <c r="L13" s="156"/>
    </row>
    <row r="14" spans="1:12" ht="22.5" customHeight="1">
      <c r="A14" s="229">
        <v>10</v>
      </c>
      <c r="B14" s="20" t="s">
        <v>294</v>
      </c>
      <c r="C14" s="21" t="s">
        <v>269</v>
      </c>
      <c r="D14" s="22" t="s">
        <v>255</v>
      </c>
      <c r="E14" s="23" t="s">
        <v>56</v>
      </c>
      <c r="F14" s="250"/>
      <c r="G14" s="148"/>
      <c r="H14" s="148"/>
      <c r="I14" s="234"/>
      <c r="J14" s="252"/>
      <c r="K14" s="156"/>
      <c r="L14" s="156"/>
    </row>
    <row r="15" spans="1:12" ht="22.5" customHeight="1">
      <c r="A15" s="229">
        <v>11</v>
      </c>
      <c r="B15" s="142" t="s">
        <v>298</v>
      </c>
      <c r="C15" s="143" t="s">
        <v>299</v>
      </c>
      <c r="D15" s="144" t="s">
        <v>255</v>
      </c>
      <c r="E15" s="145" t="s">
        <v>53</v>
      </c>
      <c r="F15" s="250"/>
      <c r="G15" s="148"/>
      <c r="H15" s="148"/>
      <c r="I15" s="234"/>
      <c r="J15" s="252"/>
      <c r="K15" s="156"/>
      <c r="L15" s="156"/>
    </row>
    <row r="16" spans="1:12" ht="22.5" customHeight="1">
      <c r="A16" s="229">
        <v>12</v>
      </c>
      <c r="B16" s="143" t="s">
        <v>300</v>
      </c>
      <c r="C16" s="143" t="s">
        <v>301</v>
      </c>
      <c r="D16" s="144" t="s">
        <v>255</v>
      </c>
      <c r="E16" s="145"/>
      <c r="F16" s="250"/>
      <c r="G16" s="148"/>
      <c r="H16" s="148"/>
      <c r="I16" s="234"/>
      <c r="J16" s="252"/>
      <c r="K16" s="255"/>
      <c r="L16" s="256"/>
    </row>
    <row r="17" spans="1:12" ht="22.5" customHeight="1">
      <c r="A17" s="229">
        <v>13</v>
      </c>
      <c r="B17" s="173" t="s">
        <v>384</v>
      </c>
      <c r="C17" s="54" t="s">
        <v>385</v>
      </c>
      <c r="D17" s="174" t="s">
        <v>375</v>
      </c>
      <c r="E17" s="73" t="s">
        <v>32</v>
      </c>
      <c r="F17" s="250"/>
      <c r="G17" s="148"/>
      <c r="H17" s="148"/>
      <c r="I17" s="234"/>
      <c r="J17" s="252"/>
      <c r="K17" s="156"/>
      <c r="L17" s="156"/>
    </row>
    <row r="18" spans="1:12" ht="22.5" customHeight="1">
      <c r="A18" s="229">
        <v>14</v>
      </c>
      <c r="B18" s="20" t="s">
        <v>386</v>
      </c>
      <c r="C18" s="21" t="s">
        <v>387</v>
      </c>
      <c r="D18" s="22" t="s">
        <v>375</v>
      </c>
      <c r="E18" s="23" t="s">
        <v>32</v>
      </c>
      <c r="F18" s="250"/>
      <c r="G18" s="148"/>
      <c r="H18" s="148"/>
      <c r="I18" s="234"/>
      <c r="J18" s="252"/>
      <c r="K18" s="156"/>
      <c r="L18" s="156"/>
    </row>
    <row r="19" spans="1:12" ht="22.5" customHeight="1">
      <c r="A19" s="229">
        <v>15</v>
      </c>
      <c r="B19" s="176" t="s">
        <v>363</v>
      </c>
      <c r="C19" s="96" t="s">
        <v>364</v>
      </c>
      <c r="D19" s="177" t="s">
        <v>362</v>
      </c>
      <c r="E19" s="96" t="s">
        <v>188</v>
      </c>
      <c r="F19" s="250"/>
      <c r="G19" s="148"/>
      <c r="H19" s="148"/>
      <c r="I19" s="234"/>
      <c r="J19" s="252"/>
      <c r="K19" s="156"/>
      <c r="L19" s="156"/>
    </row>
    <row r="20" spans="1:12" ht="22.5" customHeight="1">
      <c r="A20" s="229">
        <v>16</v>
      </c>
      <c r="B20" s="90" t="s">
        <v>365</v>
      </c>
      <c r="C20" s="85" t="s">
        <v>78</v>
      </c>
      <c r="D20" s="91" t="s">
        <v>362</v>
      </c>
      <c r="E20" s="85" t="s">
        <v>43</v>
      </c>
      <c r="F20" s="250"/>
      <c r="G20" s="148"/>
      <c r="H20" s="148"/>
      <c r="I20" s="234"/>
      <c r="J20" s="252"/>
      <c r="K20" s="156"/>
      <c r="L20" s="156"/>
    </row>
    <row r="21" spans="1:12" ht="22.5" customHeight="1">
      <c r="A21" s="229">
        <v>17</v>
      </c>
      <c r="B21" s="173" t="s">
        <v>150</v>
      </c>
      <c r="C21" s="54" t="s">
        <v>151</v>
      </c>
      <c r="D21" s="174" t="s">
        <v>138</v>
      </c>
      <c r="E21" s="73" t="s">
        <v>270</v>
      </c>
      <c r="F21" s="250"/>
      <c r="G21" s="148"/>
      <c r="H21" s="148"/>
      <c r="I21" s="234"/>
      <c r="J21" s="252"/>
      <c r="K21" s="156"/>
      <c r="L21" s="156"/>
    </row>
    <row r="22" spans="1:12" ht="22.5" customHeight="1">
      <c r="A22" s="229">
        <v>18</v>
      </c>
      <c r="B22" s="64" t="s">
        <v>118</v>
      </c>
      <c r="C22" s="56" t="s">
        <v>122</v>
      </c>
      <c r="D22" s="57" t="s">
        <v>117</v>
      </c>
      <c r="E22" s="23" t="s">
        <v>101</v>
      </c>
      <c r="F22" s="250"/>
      <c r="G22" s="148"/>
      <c r="H22" s="148"/>
      <c r="I22" s="234"/>
      <c r="J22" s="252"/>
      <c r="K22" s="156"/>
      <c r="L22" s="156"/>
    </row>
    <row r="23" spans="1:12" ht="22.5" customHeight="1">
      <c r="A23" s="229">
        <v>19</v>
      </c>
      <c r="B23" s="213" t="s">
        <v>123</v>
      </c>
      <c r="C23" s="214" t="s">
        <v>124</v>
      </c>
      <c r="D23" s="189" t="s">
        <v>117</v>
      </c>
      <c r="E23" s="73" t="s">
        <v>32</v>
      </c>
      <c r="F23" s="250"/>
      <c r="G23" s="148"/>
      <c r="H23" s="148"/>
      <c r="I23" s="234"/>
      <c r="J23" s="252"/>
      <c r="K23" s="156"/>
      <c r="L23" s="156"/>
    </row>
    <row r="24" spans="1:12" ht="22.5" customHeight="1">
      <c r="A24" s="229">
        <v>20</v>
      </c>
      <c r="B24" s="64" t="s">
        <v>125</v>
      </c>
      <c r="C24" s="65" t="s">
        <v>126</v>
      </c>
      <c r="D24" s="57" t="s">
        <v>117</v>
      </c>
      <c r="E24" s="23" t="s">
        <v>101</v>
      </c>
      <c r="F24" s="250"/>
      <c r="G24" s="148"/>
      <c r="H24" s="148"/>
      <c r="I24" s="148"/>
      <c r="J24" s="148"/>
      <c r="K24" s="148"/>
      <c r="L24" s="148"/>
    </row>
  </sheetData>
  <sheetProtection selectLockedCells="1" selectUnlockedCells="1"/>
  <mergeCells count="28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5:E7">
      <formula1>"DPro,DHon,DExc,D3,HPro,HHon,HExc"</formula1>
    </dataValidation>
    <dataValidation type="list" operator="equal" allowBlank="1" sqref="E8: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workbookViewId="0" topLeftCell="A1">
      <selection activeCell="I26" sqref="I26"/>
    </sheetView>
  </sheetViews>
  <sheetFormatPr defaultColWidth="11.421875" defaultRowHeight="12.75"/>
  <cols>
    <col min="1" max="1" width="5.7109375" style="257" customWidth="1"/>
    <col min="2" max="3" width="18.7109375" style="1" customWidth="1"/>
    <col min="4" max="5" width="15.8515625" style="1" customWidth="1"/>
    <col min="6" max="6" width="25.8515625" style="1" customWidth="1"/>
    <col min="7" max="16384" width="10.7109375" style="3" customWidth="1"/>
  </cols>
  <sheetData>
    <row r="4" spans="2:3" ht="12.75">
      <c r="B4" s="258"/>
      <c r="C4" s="258"/>
    </row>
    <row r="5" spans="1:6" ht="12.75">
      <c r="A5" s="139"/>
      <c r="B5" s="139" t="s">
        <v>6</v>
      </c>
      <c r="C5" s="139" t="s">
        <v>422</v>
      </c>
      <c r="D5" s="139" t="s">
        <v>435</v>
      </c>
      <c r="E5" s="139" t="s">
        <v>436</v>
      </c>
      <c r="F5" s="139" t="s">
        <v>426</v>
      </c>
    </row>
    <row r="6" spans="1:6" ht="12.75">
      <c r="A6" s="139"/>
      <c r="B6" s="139" t="s">
        <v>7</v>
      </c>
      <c r="C6" s="139" t="s">
        <v>401</v>
      </c>
      <c r="D6" s="139" t="s">
        <v>437</v>
      </c>
      <c r="E6" s="139"/>
      <c r="F6" s="139"/>
    </row>
    <row r="7" spans="1:6" ht="12.75">
      <c r="A7" s="178">
        <v>1</v>
      </c>
      <c r="B7" s="150"/>
      <c r="C7" s="150"/>
      <c r="D7" s="150"/>
      <c r="E7" s="150"/>
      <c r="F7" s="150"/>
    </row>
    <row r="8" spans="1:6" ht="12.75">
      <c r="A8" s="178"/>
      <c r="B8" s="150"/>
      <c r="C8" s="150"/>
      <c r="D8" s="150"/>
      <c r="E8" s="150"/>
      <c r="F8" s="150"/>
    </row>
    <row r="9" spans="1:6" ht="12.75">
      <c r="A9" s="178">
        <v>2</v>
      </c>
      <c r="B9" s="178"/>
      <c r="C9" s="178"/>
      <c r="D9" s="178"/>
      <c r="E9" s="178"/>
      <c r="F9" s="178"/>
    </row>
    <row r="10" spans="1:6" ht="12.75">
      <c r="A10" s="178"/>
      <c r="B10" s="178"/>
      <c r="C10" s="178"/>
      <c r="D10" s="178"/>
      <c r="E10" s="178"/>
      <c r="F10" s="178"/>
    </row>
    <row r="11" spans="1:6" ht="12.75">
      <c r="A11" s="178">
        <v>3</v>
      </c>
      <c r="B11" s="150"/>
      <c r="C11" s="150"/>
      <c r="D11" s="150"/>
      <c r="E11" s="150"/>
      <c r="F11" s="150"/>
    </row>
    <row r="12" spans="1:6" ht="12.75">
      <c r="A12" s="178"/>
      <c r="B12" s="150"/>
      <c r="C12" s="150"/>
      <c r="D12" s="150"/>
      <c r="E12" s="150"/>
      <c r="F12" s="150"/>
    </row>
    <row r="13" spans="1:6" ht="12.75">
      <c r="A13" s="178">
        <v>4</v>
      </c>
      <c r="B13" s="178"/>
      <c r="C13" s="178"/>
      <c r="D13" s="178"/>
      <c r="E13" s="178"/>
      <c r="F13" s="178"/>
    </row>
    <row r="14" spans="1:6" ht="12.75">
      <c r="A14" s="178"/>
      <c r="B14" s="178"/>
      <c r="C14" s="178"/>
      <c r="D14" s="178"/>
      <c r="E14" s="178"/>
      <c r="F14" s="178"/>
    </row>
    <row r="15" spans="1:6" ht="12.75">
      <c r="A15" s="178">
        <v>5</v>
      </c>
      <c r="B15" s="150"/>
      <c r="C15" s="150"/>
      <c r="D15" s="150"/>
      <c r="E15" s="150"/>
      <c r="F15" s="150"/>
    </row>
    <row r="16" spans="1:6" ht="12.75">
      <c r="A16" s="178"/>
      <c r="B16" s="150"/>
      <c r="C16" s="150"/>
      <c r="D16" s="150"/>
      <c r="E16" s="150"/>
      <c r="F16" s="150"/>
    </row>
    <row r="17" spans="1:6" ht="12.75">
      <c r="A17" s="178">
        <v>6</v>
      </c>
      <c r="B17" s="178"/>
      <c r="C17" s="178"/>
      <c r="D17" s="178"/>
      <c r="E17" s="178"/>
      <c r="F17" s="178"/>
    </row>
    <row r="18" spans="1:6" ht="12.75">
      <c r="A18" s="178"/>
      <c r="B18" s="178"/>
      <c r="C18" s="178"/>
      <c r="D18" s="178"/>
      <c r="E18" s="178"/>
      <c r="F18" s="178"/>
    </row>
    <row r="19" spans="1:6" ht="12.75">
      <c r="A19" s="178">
        <v>7</v>
      </c>
      <c r="B19" s="150"/>
      <c r="C19" s="150"/>
      <c r="D19" s="150"/>
      <c r="E19" s="150"/>
      <c r="F19" s="150"/>
    </row>
    <row r="20" spans="1:6" ht="12.75">
      <c r="A20" s="178"/>
      <c r="B20" s="150"/>
      <c r="C20" s="150"/>
      <c r="D20" s="150"/>
      <c r="E20" s="150"/>
      <c r="F20" s="150"/>
    </row>
    <row r="21" spans="1:6" ht="12.75">
      <c r="A21" s="178">
        <v>8</v>
      </c>
      <c r="B21" s="178"/>
      <c r="C21" s="178"/>
      <c r="D21" s="178"/>
      <c r="E21" s="178"/>
      <c r="F21" s="178"/>
    </row>
    <row r="22" spans="1:6" ht="12.75">
      <c r="A22" s="178"/>
      <c r="B22" s="178"/>
      <c r="C22" s="178"/>
      <c r="D22" s="178"/>
      <c r="E22" s="178"/>
      <c r="F22" s="178"/>
    </row>
    <row r="23" spans="1:6" ht="12.75">
      <c r="A23" s="178">
        <v>9</v>
      </c>
      <c r="B23" s="150"/>
      <c r="C23" s="150"/>
      <c r="D23" s="150"/>
      <c r="E23" s="150"/>
      <c r="F23" s="150"/>
    </row>
    <row r="24" spans="1:6" ht="12.75">
      <c r="A24" s="178"/>
      <c r="B24" s="150"/>
      <c r="C24" s="150"/>
      <c r="D24" s="150"/>
      <c r="E24" s="150"/>
      <c r="F24" s="150"/>
    </row>
    <row r="25" spans="1:6" ht="12.75">
      <c r="A25" s="178">
        <v>10</v>
      </c>
      <c r="B25" s="178"/>
      <c r="C25" s="178"/>
      <c r="D25" s="178"/>
      <c r="E25" s="178"/>
      <c r="F25" s="178"/>
    </row>
    <row r="26" spans="1:6" ht="12.75">
      <c r="A26" s="178"/>
      <c r="B26" s="178"/>
      <c r="C26" s="178"/>
      <c r="D26" s="178"/>
      <c r="E26" s="178"/>
      <c r="F26" s="178"/>
    </row>
    <row r="27" spans="1:6" ht="12.75">
      <c r="A27" s="178">
        <v>11</v>
      </c>
      <c r="B27" s="150"/>
      <c r="C27" s="150"/>
      <c r="D27" s="150"/>
      <c r="E27" s="150"/>
      <c r="F27" s="150"/>
    </row>
    <row r="28" spans="1:6" ht="12.75">
      <c r="A28" s="178"/>
      <c r="B28" s="150"/>
      <c r="C28" s="150"/>
      <c r="D28" s="150"/>
      <c r="E28" s="150"/>
      <c r="F28" s="150"/>
    </row>
    <row r="29" spans="1:6" ht="12.75">
      <c r="A29" s="178">
        <v>12</v>
      </c>
      <c r="B29" s="178"/>
      <c r="C29" s="178"/>
      <c r="D29" s="178"/>
      <c r="E29" s="178"/>
      <c r="F29" s="178"/>
    </row>
    <row r="30" spans="1:6" ht="12.75">
      <c r="A30" s="178"/>
      <c r="B30" s="178"/>
      <c r="C30" s="178"/>
      <c r="D30" s="178"/>
      <c r="E30" s="178"/>
      <c r="F30" s="178"/>
    </row>
    <row r="31" spans="1:6" ht="12.75">
      <c r="A31" s="178">
        <v>13</v>
      </c>
      <c r="B31" s="150"/>
      <c r="C31" s="150"/>
      <c r="D31" s="150"/>
      <c r="E31" s="150"/>
      <c r="F31" s="150"/>
    </row>
    <row r="32" spans="1:6" ht="12.75">
      <c r="A32" s="178"/>
      <c r="B32" s="150"/>
      <c r="C32" s="150"/>
      <c r="D32" s="150"/>
      <c r="E32" s="150"/>
      <c r="F32" s="150"/>
    </row>
    <row r="33" spans="1:6" ht="12.75">
      <c r="A33" s="178">
        <v>14</v>
      </c>
      <c r="B33" s="178"/>
      <c r="C33" s="178"/>
      <c r="D33" s="178"/>
      <c r="E33" s="178"/>
      <c r="F33" s="178"/>
    </row>
    <row r="34" spans="1:6" ht="12.75">
      <c r="A34" s="178"/>
      <c r="B34" s="178"/>
      <c r="C34" s="178"/>
      <c r="D34" s="178"/>
      <c r="E34" s="178"/>
      <c r="F34" s="178"/>
    </row>
    <row r="35" spans="1:6" ht="12.75">
      <c r="A35" s="178">
        <v>15</v>
      </c>
      <c r="B35" s="150"/>
      <c r="C35" s="150"/>
      <c r="D35" s="150"/>
      <c r="E35" s="150"/>
      <c r="F35" s="150"/>
    </row>
    <row r="36" spans="1:6" ht="12.75">
      <c r="A36" s="178"/>
      <c r="B36" s="150"/>
      <c r="C36" s="150"/>
      <c r="D36" s="150"/>
      <c r="E36" s="150"/>
      <c r="F36" s="150"/>
    </row>
    <row r="37" spans="1:6" ht="12.75">
      <c r="A37" s="178">
        <v>16</v>
      </c>
      <c r="B37" s="178"/>
      <c r="C37" s="178"/>
      <c r="D37" s="178"/>
      <c r="E37" s="178"/>
      <c r="F37" s="178"/>
    </row>
    <row r="38" spans="1:6" ht="12.75">
      <c r="A38" s="178"/>
      <c r="B38" s="178"/>
      <c r="C38" s="178"/>
      <c r="D38" s="178"/>
      <c r="E38" s="178"/>
      <c r="F38" s="178"/>
    </row>
    <row r="39" spans="1:6" ht="12.75">
      <c r="A39" s="178">
        <v>17</v>
      </c>
      <c r="B39" s="150"/>
      <c r="C39" s="150"/>
      <c r="D39" s="150"/>
      <c r="E39" s="150"/>
      <c r="F39" s="150"/>
    </row>
    <row r="40" spans="1:6" ht="12.75">
      <c r="A40" s="178"/>
      <c r="B40" s="150"/>
      <c r="C40" s="150"/>
      <c r="D40" s="150"/>
      <c r="E40" s="150"/>
      <c r="F40" s="150"/>
    </row>
    <row r="41" spans="1:6" ht="12.75">
      <c r="A41" s="178">
        <v>18</v>
      </c>
      <c r="B41" s="178"/>
      <c r="C41" s="178"/>
      <c r="D41" s="178"/>
      <c r="E41" s="178"/>
      <c r="F41" s="178"/>
    </row>
    <row r="42" spans="1:6" ht="12.75">
      <c r="A42" s="178"/>
      <c r="B42" s="178"/>
      <c r="C42" s="178"/>
      <c r="D42" s="178"/>
      <c r="E42" s="178"/>
      <c r="F42" s="178"/>
    </row>
    <row r="43" spans="1:6" ht="12.75">
      <c r="A43" s="178">
        <v>19</v>
      </c>
      <c r="B43" s="150"/>
      <c r="C43" s="150"/>
      <c r="D43" s="150"/>
      <c r="E43" s="150"/>
      <c r="F43" s="150"/>
    </row>
    <row r="44" spans="1:6" ht="12.75">
      <c r="A44" s="178"/>
      <c r="B44" s="150"/>
      <c r="C44" s="150"/>
      <c r="D44" s="150"/>
      <c r="E44" s="150"/>
      <c r="F44" s="150"/>
    </row>
    <row r="45" spans="1:6" ht="12.75">
      <c r="A45" s="178">
        <v>20</v>
      </c>
      <c r="B45" s="178"/>
      <c r="C45" s="178"/>
      <c r="D45" s="178"/>
      <c r="E45" s="178"/>
      <c r="F45" s="178"/>
    </row>
    <row r="46" spans="1:6" ht="12.75">
      <c r="A46" s="178"/>
      <c r="B46" s="178"/>
      <c r="C46" s="178"/>
      <c r="D46" s="178"/>
      <c r="E46" s="178"/>
      <c r="F46" s="178"/>
    </row>
    <row r="47" spans="1:6" ht="12.75">
      <c r="A47" s="178">
        <v>21</v>
      </c>
      <c r="B47" s="150"/>
      <c r="C47" s="150"/>
      <c r="D47" s="150"/>
      <c r="E47" s="150"/>
      <c r="F47" s="150"/>
    </row>
    <row r="48" spans="1:6" ht="12.75">
      <c r="A48" s="178"/>
      <c r="B48" s="150"/>
      <c r="C48" s="150"/>
      <c r="D48" s="150"/>
      <c r="E48" s="150"/>
      <c r="F48" s="150"/>
    </row>
    <row r="49" spans="1:6" ht="12.75">
      <c r="A49" s="178"/>
      <c r="B49" s="178"/>
      <c r="C49" s="178"/>
      <c r="D49" s="178"/>
      <c r="E49" s="178"/>
      <c r="F49" s="178"/>
    </row>
    <row r="50" spans="1:6" ht="12.75">
      <c r="A50" s="178"/>
      <c r="B50" s="178"/>
      <c r="C50" s="178"/>
      <c r="D50" s="178"/>
      <c r="E50" s="178"/>
      <c r="F50" s="178"/>
    </row>
  </sheetData>
  <sheetProtection selectLockedCells="1" selectUnlockedCells="1"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5:A46"/>
    <mergeCell ref="E45:E46"/>
    <mergeCell ref="F45:F46"/>
    <mergeCell ref="A47:A48"/>
    <mergeCell ref="E47:E48"/>
    <mergeCell ref="F47:F48"/>
    <mergeCell ref="A49:A50"/>
    <mergeCell ref="E49:E50"/>
    <mergeCell ref="F49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workbookViewId="0" topLeftCell="A56">
      <selection activeCell="A56" sqref="A56"/>
    </sheetView>
  </sheetViews>
  <sheetFormatPr defaultColWidth="11.421875" defaultRowHeight="12.75"/>
  <cols>
    <col min="1" max="2" width="18.7109375" style="1" customWidth="1"/>
    <col min="3" max="3" width="14.421875" style="1" customWidth="1"/>
    <col min="4" max="9" width="3.57421875" style="1" customWidth="1"/>
    <col min="10" max="11" width="18.7109375" style="1" customWidth="1"/>
    <col min="12" max="12" width="14.421875" style="1" customWidth="1"/>
    <col min="13" max="19" width="3.57421875" style="1" customWidth="1"/>
    <col min="20" max="16384" width="10.7109375" style="3" customWidth="1"/>
  </cols>
  <sheetData>
    <row r="1" spans="1:19" s="19" customFormat="1" ht="12.75">
      <c r="A1" s="132" t="s">
        <v>389</v>
      </c>
      <c r="B1" s="132" t="s">
        <v>438</v>
      </c>
      <c r="C1" s="132" t="s">
        <v>391</v>
      </c>
      <c r="D1" s="132"/>
      <c r="E1" s="132"/>
      <c r="F1" s="132"/>
      <c r="G1" s="132"/>
      <c r="H1" s="132"/>
      <c r="I1" s="132"/>
      <c r="J1" s="132" t="s">
        <v>439</v>
      </c>
      <c r="K1" s="132" t="s">
        <v>440</v>
      </c>
      <c r="L1" s="132" t="s">
        <v>441</v>
      </c>
      <c r="M1" s="132"/>
      <c r="N1" s="132"/>
      <c r="O1" s="132"/>
      <c r="P1" s="132"/>
      <c r="Q1" s="132"/>
      <c r="R1" s="132">
        <v>2017</v>
      </c>
      <c r="S1" s="132"/>
    </row>
    <row r="2" spans="1:19" s="259" customFormat="1" ht="12.75">
      <c r="A2" s="204" t="s">
        <v>408</v>
      </c>
      <c r="B2" s="205">
        <v>42798</v>
      </c>
      <c r="C2" s="206" t="s">
        <v>396</v>
      </c>
      <c r="D2" s="206">
        <v>1</v>
      </c>
      <c r="E2" s="204" t="s">
        <v>442</v>
      </c>
      <c r="F2" s="204"/>
      <c r="G2" s="204"/>
      <c r="H2" s="204"/>
      <c r="I2" s="207"/>
      <c r="J2" s="204" t="s">
        <v>408</v>
      </c>
      <c r="K2" s="205">
        <v>42798</v>
      </c>
      <c r="L2" s="204" t="s">
        <v>396</v>
      </c>
      <c r="M2" s="204"/>
      <c r="N2" s="204"/>
      <c r="O2" s="206">
        <v>2</v>
      </c>
      <c r="P2" s="204" t="s">
        <v>443</v>
      </c>
      <c r="Q2" s="204"/>
      <c r="R2" s="204"/>
      <c r="S2" s="204"/>
    </row>
    <row r="3" spans="1:19" ht="12.75">
      <c r="A3" s="139" t="s">
        <v>6</v>
      </c>
      <c r="B3" s="139" t="s">
        <v>7</v>
      </c>
      <c r="C3" s="139" t="s">
        <v>406</v>
      </c>
      <c r="D3" s="140" t="s">
        <v>401</v>
      </c>
      <c r="E3" s="140" t="s">
        <v>444</v>
      </c>
      <c r="F3" s="140" t="s">
        <v>402</v>
      </c>
      <c r="G3" s="140" t="s">
        <v>445</v>
      </c>
      <c r="H3" s="140" t="s">
        <v>404</v>
      </c>
      <c r="I3" s="140"/>
      <c r="J3" s="139" t="s">
        <v>6</v>
      </c>
      <c r="K3" s="139" t="s">
        <v>7</v>
      </c>
      <c r="L3" s="139" t="s">
        <v>406</v>
      </c>
      <c r="M3" s="139"/>
      <c r="N3" s="139"/>
      <c r="O3" s="140" t="s">
        <v>401</v>
      </c>
      <c r="P3" s="140" t="s">
        <v>444</v>
      </c>
      <c r="Q3" s="140" t="s">
        <v>402</v>
      </c>
      <c r="R3" s="140" t="s">
        <v>445</v>
      </c>
      <c r="S3" s="140" t="s">
        <v>404</v>
      </c>
    </row>
    <row r="4" spans="1:19" ht="18.75" customHeight="1">
      <c r="A4" s="146" t="s">
        <v>446</v>
      </c>
      <c r="B4" s="146" t="s">
        <v>447</v>
      </c>
      <c r="C4" s="146" t="s">
        <v>448</v>
      </c>
      <c r="D4" s="146" t="s">
        <v>449</v>
      </c>
      <c r="E4" s="146">
        <v>1</v>
      </c>
      <c r="F4" s="146"/>
      <c r="G4" s="146"/>
      <c r="H4" s="146"/>
      <c r="I4" s="146">
        <v>1</v>
      </c>
      <c r="J4" s="150" t="s">
        <v>450</v>
      </c>
      <c r="K4" s="150" t="s">
        <v>451</v>
      </c>
      <c r="L4" s="146" t="s">
        <v>448</v>
      </c>
      <c r="M4" s="146"/>
      <c r="N4" s="146"/>
      <c r="O4" s="146" t="s">
        <v>449</v>
      </c>
      <c r="P4" s="146">
        <v>1</v>
      </c>
      <c r="Q4" s="146"/>
      <c r="R4" s="146"/>
      <c r="S4" s="146"/>
    </row>
    <row r="5" spans="1:19" ht="18.75" customHeight="1">
      <c r="A5" s="28" t="s">
        <v>109</v>
      </c>
      <c r="B5" s="28" t="s">
        <v>452</v>
      </c>
      <c r="C5" s="28" t="s">
        <v>448</v>
      </c>
      <c r="D5" s="28" t="s">
        <v>453</v>
      </c>
      <c r="E5" s="28"/>
      <c r="F5" s="28">
        <v>1</v>
      </c>
      <c r="G5" s="28"/>
      <c r="H5" s="28"/>
      <c r="I5" s="28">
        <v>2</v>
      </c>
      <c r="J5" s="178" t="s">
        <v>97</v>
      </c>
      <c r="K5" s="178" t="s">
        <v>454</v>
      </c>
      <c r="L5" s="28" t="s">
        <v>448</v>
      </c>
      <c r="M5" s="28"/>
      <c r="N5" s="28"/>
      <c r="O5" s="28" t="s">
        <v>455</v>
      </c>
      <c r="P5" s="28"/>
      <c r="Q5" s="28">
        <v>1</v>
      </c>
      <c r="R5" s="28"/>
      <c r="S5" s="28"/>
    </row>
    <row r="6" spans="1:19" ht="18.75" customHeight="1">
      <c r="A6" s="150" t="s">
        <v>456</v>
      </c>
      <c r="B6" s="150" t="s">
        <v>457</v>
      </c>
      <c r="C6" s="150" t="s">
        <v>448</v>
      </c>
      <c r="D6" s="150" t="s">
        <v>458</v>
      </c>
      <c r="E6" s="150">
        <v>1</v>
      </c>
      <c r="F6" s="150"/>
      <c r="G6" s="150"/>
      <c r="H6" s="150"/>
      <c r="I6" s="150">
        <v>3</v>
      </c>
      <c r="J6" s="150" t="s">
        <v>92</v>
      </c>
      <c r="K6" s="150" t="s">
        <v>459</v>
      </c>
      <c r="L6" s="146" t="s">
        <v>448</v>
      </c>
      <c r="M6" s="146"/>
      <c r="N6" s="146"/>
      <c r="O6" s="150" t="s">
        <v>458</v>
      </c>
      <c r="P6" s="150">
        <v>1</v>
      </c>
      <c r="Q6" s="150"/>
      <c r="R6" s="150"/>
      <c r="S6" s="150"/>
    </row>
    <row r="7" spans="1:19" ht="18.75" customHeight="1">
      <c r="A7" s="178" t="s">
        <v>206</v>
      </c>
      <c r="B7" s="178" t="s">
        <v>460</v>
      </c>
      <c r="C7" s="182" t="s">
        <v>461</v>
      </c>
      <c r="D7" s="182" t="s">
        <v>458</v>
      </c>
      <c r="E7" s="148">
        <v>1</v>
      </c>
      <c r="F7" s="148"/>
      <c r="G7" s="148"/>
      <c r="H7" s="148"/>
      <c r="I7" s="148">
        <v>4</v>
      </c>
      <c r="J7" s="148" t="s">
        <v>49</v>
      </c>
      <c r="K7" s="148" t="s">
        <v>462</v>
      </c>
      <c r="L7" s="194" t="s">
        <v>463</v>
      </c>
      <c r="M7" s="194"/>
      <c r="N7" s="194"/>
      <c r="O7" s="182" t="s">
        <v>458</v>
      </c>
      <c r="P7" s="148">
        <v>1</v>
      </c>
      <c r="Q7" s="148"/>
      <c r="R7" s="148"/>
      <c r="S7" s="148"/>
    </row>
    <row r="8" spans="1:19" ht="18.75" customHeight="1">
      <c r="A8" s="150" t="s">
        <v>464</v>
      </c>
      <c r="B8" s="150" t="s">
        <v>465</v>
      </c>
      <c r="C8" s="150" t="s">
        <v>466</v>
      </c>
      <c r="D8" s="150" t="s">
        <v>467</v>
      </c>
      <c r="E8" s="150">
        <v>1</v>
      </c>
      <c r="F8" s="150"/>
      <c r="G8" s="150"/>
      <c r="H8" s="150"/>
      <c r="I8" s="150">
        <v>5</v>
      </c>
      <c r="J8" s="150" t="s">
        <v>468</v>
      </c>
      <c r="K8" s="150" t="s">
        <v>469</v>
      </c>
      <c r="L8" s="146" t="s">
        <v>463</v>
      </c>
      <c r="M8" s="146"/>
      <c r="N8" s="146"/>
      <c r="O8" s="150" t="s">
        <v>458</v>
      </c>
      <c r="P8" s="150">
        <v>1</v>
      </c>
      <c r="Q8" s="150"/>
      <c r="R8" s="150"/>
      <c r="S8" s="150"/>
    </row>
    <row r="9" spans="1:19" ht="18.75" customHeight="1">
      <c r="A9" s="194" t="s">
        <v>257</v>
      </c>
      <c r="B9" s="182" t="s">
        <v>470</v>
      </c>
      <c r="C9" s="182" t="s">
        <v>471</v>
      </c>
      <c r="D9" s="182" t="s">
        <v>455</v>
      </c>
      <c r="E9" s="148"/>
      <c r="F9" s="148">
        <v>1</v>
      </c>
      <c r="G9" s="148"/>
      <c r="H9" s="148"/>
      <c r="I9" s="148">
        <v>6</v>
      </c>
      <c r="J9" s="148" t="s">
        <v>472</v>
      </c>
      <c r="K9" s="148" t="s">
        <v>473</v>
      </c>
      <c r="L9" s="194" t="s">
        <v>463</v>
      </c>
      <c r="M9" s="194"/>
      <c r="N9" s="194"/>
      <c r="O9" s="182" t="s">
        <v>458</v>
      </c>
      <c r="P9" s="148">
        <v>1</v>
      </c>
      <c r="Q9" s="148"/>
      <c r="R9" s="148"/>
      <c r="S9" s="148"/>
    </row>
    <row r="10" spans="1:19" ht="18.75" customHeight="1">
      <c r="A10" s="150" t="s">
        <v>327</v>
      </c>
      <c r="B10" s="150" t="s">
        <v>474</v>
      </c>
      <c r="C10" s="150" t="s">
        <v>471</v>
      </c>
      <c r="D10" s="150" t="s">
        <v>458</v>
      </c>
      <c r="E10" s="150">
        <v>1</v>
      </c>
      <c r="F10" s="150"/>
      <c r="G10" s="150"/>
      <c r="H10" s="150"/>
      <c r="I10" s="150">
        <v>7</v>
      </c>
      <c r="J10" s="150" t="s">
        <v>475</v>
      </c>
      <c r="K10" s="150" t="s">
        <v>476</v>
      </c>
      <c r="L10" s="146" t="s">
        <v>463</v>
      </c>
      <c r="M10" s="146"/>
      <c r="N10" s="146"/>
      <c r="O10" s="150" t="s">
        <v>458</v>
      </c>
      <c r="P10" s="150">
        <v>1</v>
      </c>
      <c r="Q10" s="150"/>
      <c r="R10" s="150"/>
      <c r="S10" s="150"/>
    </row>
    <row r="11" spans="1:19" ht="18.75" customHeight="1">
      <c r="A11" s="182" t="s">
        <v>477</v>
      </c>
      <c r="B11" s="182" t="s">
        <v>478</v>
      </c>
      <c r="C11" s="182" t="s">
        <v>479</v>
      </c>
      <c r="D11" s="182" t="s">
        <v>455</v>
      </c>
      <c r="E11" s="148"/>
      <c r="F11" s="148">
        <v>1</v>
      </c>
      <c r="G11" s="148"/>
      <c r="H11" s="148"/>
      <c r="I11" s="148">
        <v>8</v>
      </c>
      <c r="J11" s="148" t="s">
        <v>480</v>
      </c>
      <c r="K11" s="148" t="s">
        <v>481</v>
      </c>
      <c r="L11" s="194" t="s">
        <v>463</v>
      </c>
      <c r="M11" s="194"/>
      <c r="N11" s="194"/>
      <c r="O11" s="182" t="s">
        <v>453</v>
      </c>
      <c r="P11" s="148"/>
      <c r="Q11" s="148">
        <v>1</v>
      </c>
      <c r="R11" s="148"/>
      <c r="S11" s="148"/>
    </row>
    <row r="12" spans="1:19" ht="18.75" customHeight="1">
      <c r="A12" s="150" t="s">
        <v>482</v>
      </c>
      <c r="B12" s="150" t="s">
        <v>483</v>
      </c>
      <c r="C12" s="150" t="s">
        <v>484</v>
      </c>
      <c r="D12" s="150" t="s">
        <v>467</v>
      </c>
      <c r="E12" s="150">
        <v>1</v>
      </c>
      <c r="F12" s="150"/>
      <c r="G12" s="150"/>
      <c r="H12" s="150"/>
      <c r="I12" s="150">
        <v>9</v>
      </c>
      <c r="J12" s="150" t="s">
        <v>485</v>
      </c>
      <c r="K12" s="150" t="s">
        <v>486</v>
      </c>
      <c r="L12" s="146" t="s">
        <v>466</v>
      </c>
      <c r="M12" s="146"/>
      <c r="N12" s="146"/>
      <c r="O12" s="150" t="s">
        <v>449</v>
      </c>
      <c r="P12" s="150">
        <v>1</v>
      </c>
      <c r="Q12" s="150"/>
      <c r="R12" s="150"/>
      <c r="S12" s="150"/>
    </row>
    <row r="13" spans="1:19" ht="18.75" customHeight="1">
      <c r="A13" s="178" t="s">
        <v>487</v>
      </c>
      <c r="B13" s="178" t="s">
        <v>488</v>
      </c>
      <c r="C13" s="178" t="s">
        <v>489</v>
      </c>
      <c r="D13" s="178" t="s">
        <v>458</v>
      </c>
      <c r="E13" s="148">
        <v>1</v>
      </c>
      <c r="F13" s="148"/>
      <c r="G13" s="148"/>
      <c r="H13" s="148"/>
      <c r="I13" s="148">
        <v>10</v>
      </c>
      <c r="J13" s="148" t="s">
        <v>490</v>
      </c>
      <c r="K13" s="148" t="s">
        <v>491</v>
      </c>
      <c r="L13" s="28" t="s">
        <v>492</v>
      </c>
      <c r="M13" s="28"/>
      <c r="N13" s="28"/>
      <c r="O13" s="178" t="s">
        <v>458</v>
      </c>
      <c r="P13" s="148">
        <v>1</v>
      </c>
      <c r="Q13" s="148"/>
      <c r="R13" s="148"/>
      <c r="S13" s="148"/>
    </row>
    <row r="14" spans="1:19" ht="18.75" customHeight="1">
      <c r="A14" s="150" t="s">
        <v>493</v>
      </c>
      <c r="B14" s="150" t="s">
        <v>494</v>
      </c>
      <c r="C14" s="150" t="s">
        <v>489</v>
      </c>
      <c r="D14" s="150" t="s">
        <v>453</v>
      </c>
      <c r="E14" s="150"/>
      <c r="F14" s="150">
        <v>1</v>
      </c>
      <c r="G14" s="150"/>
      <c r="H14" s="150"/>
      <c r="I14" s="150">
        <v>11</v>
      </c>
      <c r="J14" s="150" t="s">
        <v>495</v>
      </c>
      <c r="K14" s="150" t="s">
        <v>476</v>
      </c>
      <c r="L14" s="146" t="s">
        <v>492</v>
      </c>
      <c r="M14" s="146"/>
      <c r="N14" s="146"/>
      <c r="O14" s="150" t="s">
        <v>455</v>
      </c>
      <c r="P14" s="150"/>
      <c r="Q14" s="150">
        <v>1</v>
      </c>
      <c r="R14" s="150"/>
      <c r="S14" s="150"/>
    </row>
    <row r="15" spans="1:19" ht="18.75" customHeight="1">
      <c r="A15" s="148" t="s">
        <v>496</v>
      </c>
      <c r="B15" s="148" t="s">
        <v>497</v>
      </c>
      <c r="C15" s="148" t="s">
        <v>489</v>
      </c>
      <c r="D15" s="148" t="s">
        <v>458</v>
      </c>
      <c r="E15" s="148">
        <v>1</v>
      </c>
      <c r="F15" s="148"/>
      <c r="G15" s="148"/>
      <c r="H15" s="148"/>
      <c r="I15" s="148">
        <v>12</v>
      </c>
      <c r="J15" s="260" t="s">
        <v>498</v>
      </c>
      <c r="K15" s="148" t="s">
        <v>499</v>
      </c>
      <c r="L15" s="158" t="s">
        <v>500</v>
      </c>
      <c r="M15" s="158"/>
      <c r="N15" s="158"/>
      <c r="O15" s="148" t="s">
        <v>501</v>
      </c>
      <c r="P15" s="148">
        <v>1</v>
      </c>
      <c r="Q15" s="148"/>
      <c r="R15" s="148"/>
      <c r="S15" s="148"/>
    </row>
    <row r="16" spans="1:19" ht="18.75" customHeight="1">
      <c r="A16" s="150"/>
      <c r="B16" s="150"/>
      <c r="C16" s="150"/>
      <c r="D16" s="150"/>
      <c r="E16" s="150"/>
      <c r="F16" s="150"/>
      <c r="G16" s="150"/>
      <c r="H16" s="150"/>
      <c r="I16" s="150">
        <v>13</v>
      </c>
      <c r="J16" s="150" t="s">
        <v>502</v>
      </c>
      <c r="K16" s="150" t="s">
        <v>454</v>
      </c>
      <c r="L16" s="146" t="s">
        <v>500</v>
      </c>
      <c r="M16" s="146"/>
      <c r="N16" s="146"/>
      <c r="O16" s="150" t="s">
        <v>455</v>
      </c>
      <c r="P16" s="150"/>
      <c r="Q16" s="150">
        <v>1</v>
      </c>
      <c r="R16" s="150"/>
      <c r="S16" s="150"/>
    </row>
    <row r="17" spans="1:19" ht="18.75" customHeight="1">
      <c r="A17" s="178"/>
      <c r="B17" s="178"/>
      <c r="C17" s="178"/>
      <c r="D17" s="178"/>
      <c r="E17" s="178"/>
      <c r="F17" s="178"/>
      <c r="G17" s="178"/>
      <c r="H17" s="178"/>
      <c r="I17" s="178">
        <v>14</v>
      </c>
      <c r="J17" s="178" t="s">
        <v>503</v>
      </c>
      <c r="K17" s="178" t="s">
        <v>504</v>
      </c>
      <c r="L17" s="158" t="s">
        <v>500</v>
      </c>
      <c r="M17" s="158"/>
      <c r="N17" s="158"/>
      <c r="O17" s="178" t="s">
        <v>449</v>
      </c>
      <c r="P17" s="178">
        <v>1</v>
      </c>
      <c r="Q17" s="178"/>
      <c r="R17" s="178"/>
      <c r="S17" s="178"/>
    </row>
    <row r="18" spans="1:19" ht="18.75" customHeight="1">
      <c r="A18" s="150"/>
      <c r="B18" s="150"/>
      <c r="C18" s="150"/>
      <c r="D18" s="150"/>
      <c r="E18" s="150"/>
      <c r="F18" s="150"/>
      <c r="G18" s="150"/>
      <c r="H18" s="150"/>
      <c r="I18" s="150">
        <v>15</v>
      </c>
      <c r="J18" s="150" t="s">
        <v>505</v>
      </c>
      <c r="K18" s="150" t="s">
        <v>506</v>
      </c>
      <c r="L18" s="146" t="s">
        <v>500</v>
      </c>
      <c r="M18" s="146"/>
      <c r="N18" s="146"/>
      <c r="O18" s="150" t="s">
        <v>455</v>
      </c>
      <c r="P18" s="150"/>
      <c r="Q18" s="150">
        <v>1</v>
      </c>
      <c r="R18" s="150"/>
      <c r="S18" s="150"/>
    </row>
    <row r="19" spans="1:19" ht="18.75" customHeight="1">
      <c r="A19" s="178"/>
      <c r="B19" s="178"/>
      <c r="C19" s="178"/>
      <c r="D19" s="178"/>
      <c r="E19" s="178"/>
      <c r="F19" s="178"/>
      <c r="G19" s="178"/>
      <c r="H19" s="178"/>
      <c r="I19" s="178">
        <v>16</v>
      </c>
      <c r="J19" s="178" t="s">
        <v>298</v>
      </c>
      <c r="K19" s="178" t="s">
        <v>507</v>
      </c>
      <c r="L19" s="158" t="s">
        <v>250</v>
      </c>
      <c r="M19" s="158"/>
      <c r="N19" s="158"/>
      <c r="O19" s="178" t="s">
        <v>455</v>
      </c>
      <c r="P19" s="178"/>
      <c r="Q19" s="178">
        <v>1</v>
      </c>
      <c r="R19" s="178"/>
      <c r="S19" s="178"/>
    </row>
    <row r="20" spans="1:19" ht="18.75" customHeight="1">
      <c r="A20" s="150"/>
      <c r="B20" s="150"/>
      <c r="C20" s="150"/>
      <c r="D20" s="150"/>
      <c r="E20" s="150"/>
      <c r="F20" s="150"/>
      <c r="G20" s="150"/>
      <c r="H20" s="150"/>
      <c r="I20" s="150">
        <v>17</v>
      </c>
      <c r="J20" s="150" t="s">
        <v>508</v>
      </c>
      <c r="K20" s="150" t="s">
        <v>509</v>
      </c>
      <c r="L20" s="146" t="s">
        <v>250</v>
      </c>
      <c r="M20" s="146"/>
      <c r="N20" s="146"/>
      <c r="O20" s="150" t="s">
        <v>455</v>
      </c>
      <c r="P20" s="150"/>
      <c r="Q20" s="150">
        <v>1</v>
      </c>
      <c r="R20" s="150"/>
      <c r="S20" s="150"/>
    </row>
    <row r="21" spans="1:19" ht="18.75" customHeight="1">
      <c r="A21" s="178"/>
      <c r="B21" s="178"/>
      <c r="C21" s="178"/>
      <c r="D21" s="178"/>
      <c r="E21" s="178"/>
      <c r="F21" s="178"/>
      <c r="G21" s="178"/>
      <c r="H21" s="178"/>
      <c r="I21" s="178">
        <v>18</v>
      </c>
      <c r="J21" s="178" t="s">
        <v>510</v>
      </c>
      <c r="K21" s="178" t="s">
        <v>511</v>
      </c>
      <c r="L21" s="158" t="s">
        <v>512</v>
      </c>
      <c r="M21" s="158"/>
      <c r="N21" s="158"/>
      <c r="O21" s="178" t="s">
        <v>458</v>
      </c>
      <c r="P21" s="178">
        <v>1</v>
      </c>
      <c r="Q21" s="178"/>
      <c r="R21" s="178"/>
      <c r="S21" s="178"/>
    </row>
    <row r="22" spans="1:19" ht="18.75" customHeight="1">
      <c r="A22" s="150"/>
      <c r="B22" s="150"/>
      <c r="C22" s="150"/>
      <c r="D22" s="150"/>
      <c r="E22" s="150"/>
      <c r="F22" s="150"/>
      <c r="G22" s="150"/>
      <c r="H22" s="150"/>
      <c r="I22" s="150">
        <v>19</v>
      </c>
      <c r="J22" s="150" t="s">
        <v>141</v>
      </c>
      <c r="K22" s="150" t="s">
        <v>513</v>
      </c>
      <c r="L22" s="146" t="s">
        <v>512</v>
      </c>
      <c r="M22" s="146"/>
      <c r="N22" s="146"/>
      <c r="O22" s="150" t="s">
        <v>458</v>
      </c>
      <c r="P22" s="150">
        <v>1</v>
      </c>
      <c r="Q22" s="150"/>
      <c r="R22" s="150"/>
      <c r="S22" s="150"/>
    </row>
    <row r="23" spans="1:19" ht="18.75" customHeight="1">
      <c r="A23" s="175" t="s">
        <v>206</v>
      </c>
      <c r="B23" s="175" t="s">
        <v>514</v>
      </c>
      <c r="C23" s="175" t="s">
        <v>461</v>
      </c>
      <c r="D23" s="175" t="s">
        <v>455</v>
      </c>
      <c r="E23" s="175"/>
      <c r="F23" s="175"/>
      <c r="G23" s="175"/>
      <c r="H23" s="175">
        <v>1</v>
      </c>
      <c r="I23" s="182">
        <v>20</v>
      </c>
      <c r="J23" s="175" t="s">
        <v>141</v>
      </c>
      <c r="K23" s="175" t="s">
        <v>515</v>
      </c>
      <c r="L23" s="41" t="s">
        <v>512</v>
      </c>
      <c r="M23" s="41"/>
      <c r="N23" s="41"/>
      <c r="O23" s="175" t="s">
        <v>455</v>
      </c>
      <c r="P23" s="175"/>
      <c r="Q23" s="175"/>
      <c r="R23" s="175"/>
      <c r="S23" s="175">
        <v>1</v>
      </c>
    </row>
    <row r="24" spans="1:19" ht="12.75">
      <c r="A24" s="166"/>
      <c r="B24" s="166"/>
      <c r="C24" s="166"/>
      <c r="D24" s="166"/>
      <c r="E24" s="166"/>
      <c r="F24" s="166"/>
      <c r="G24" s="166"/>
      <c r="H24" s="166"/>
      <c r="I24" s="166"/>
      <c r="J24" s="166" t="s">
        <v>516</v>
      </c>
      <c r="K24" s="166" t="s">
        <v>517</v>
      </c>
      <c r="L24" s="166"/>
      <c r="M24" s="166"/>
      <c r="N24" s="166"/>
      <c r="O24" s="166"/>
      <c r="P24" s="166"/>
      <c r="Q24" s="166"/>
      <c r="R24" s="166"/>
      <c r="S24" s="166"/>
    </row>
    <row r="25" spans="1:19" ht="12.7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</row>
    <row r="26" spans="1:19" s="261" customFormat="1" ht="22.5" customHeight="1">
      <c r="A26" s="168" t="s">
        <v>407</v>
      </c>
      <c r="B26" s="168"/>
      <c r="C26" s="168"/>
      <c r="D26" s="169">
        <f>SUM(E26:H26)</f>
        <v>13</v>
      </c>
      <c r="E26" s="169">
        <f>SUM(E4:E23)</f>
        <v>8</v>
      </c>
      <c r="F26" s="169">
        <f aca="true" t="shared" si="0" ref="F26:H26">SUM(F4:F23)</f>
        <v>4</v>
      </c>
      <c r="G26" s="169">
        <f t="shared" si="0"/>
        <v>0</v>
      </c>
      <c r="H26" s="169">
        <f t="shared" si="0"/>
        <v>1</v>
      </c>
      <c r="I26" s="169"/>
      <c r="J26" s="168" t="s">
        <v>407</v>
      </c>
      <c r="K26" s="168"/>
      <c r="L26" s="168"/>
      <c r="M26" s="168"/>
      <c r="N26" s="168"/>
      <c r="O26" s="169">
        <f>SUM(P26:S26)</f>
        <v>20</v>
      </c>
      <c r="P26" s="169">
        <f>SUM(P4:P23)</f>
        <v>12</v>
      </c>
      <c r="Q26" s="169">
        <f aca="true" t="shared" si="1" ref="Q26:S26">SUM(Q4:Q23)</f>
        <v>7</v>
      </c>
      <c r="R26" s="169">
        <f t="shared" si="1"/>
        <v>0</v>
      </c>
      <c r="S26" s="169">
        <f t="shared" si="1"/>
        <v>1</v>
      </c>
    </row>
    <row r="27" spans="1:19" s="19" customFormat="1" ht="12.75">
      <c r="A27" s="132" t="s">
        <v>389</v>
      </c>
      <c r="B27" s="132" t="s">
        <v>438</v>
      </c>
      <c r="C27" s="132" t="s">
        <v>391</v>
      </c>
      <c r="D27" s="132"/>
      <c r="E27" s="132"/>
      <c r="F27" s="132"/>
      <c r="G27" s="132"/>
      <c r="H27" s="132"/>
      <c r="I27" s="132"/>
      <c r="J27" s="132" t="s">
        <v>439</v>
      </c>
      <c r="K27" s="132" t="s">
        <v>440</v>
      </c>
      <c r="L27" s="132" t="s">
        <v>441</v>
      </c>
      <c r="M27" s="132"/>
      <c r="N27" s="132"/>
      <c r="O27" s="132"/>
      <c r="P27" s="132"/>
      <c r="Q27" s="132"/>
      <c r="R27" s="132">
        <v>2017</v>
      </c>
      <c r="S27" s="132"/>
    </row>
    <row r="28" spans="1:19" s="259" customFormat="1" ht="12.75">
      <c r="A28" s="204" t="s">
        <v>408</v>
      </c>
      <c r="B28" s="205">
        <v>42798</v>
      </c>
      <c r="C28" s="206" t="s">
        <v>396</v>
      </c>
      <c r="D28" s="206" t="s">
        <v>411</v>
      </c>
      <c r="E28" s="204" t="s">
        <v>518</v>
      </c>
      <c r="F28" s="204"/>
      <c r="G28" s="204"/>
      <c r="H28" s="204"/>
      <c r="I28" s="207"/>
      <c r="J28" s="204" t="s">
        <v>408</v>
      </c>
      <c r="K28" s="205">
        <v>42798</v>
      </c>
      <c r="L28" s="204" t="s">
        <v>396</v>
      </c>
      <c r="M28" s="204"/>
      <c r="N28" s="204"/>
      <c r="O28" s="206" t="s">
        <v>414</v>
      </c>
      <c r="P28" s="204" t="s">
        <v>519</v>
      </c>
      <c r="Q28" s="204"/>
      <c r="R28" s="204"/>
      <c r="S28" s="204"/>
    </row>
    <row r="29" spans="1:19" ht="12.75">
      <c r="A29" s="139" t="s">
        <v>6</v>
      </c>
      <c r="B29" s="139" t="s">
        <v>7</v>
      </c>
      <c r="C29" s="139" t="s">
        <v>406</v>
      </c>
      <c r="D29" s="140" t="s">
        <v>401</v>
      </c>
      <c r="E29" s="140" t="s">
        <v>444</v>
      </c>
      <c r="F29" s="140" t="s">
        <v>402</v>
      </c>
      <c r="G29" s="140" t="s">
        <v>445</v>
      </c>
      <c r="H29" s="140" t="s">
        <v>404</v>
      </c>
      <c r="I29" s="140"/>
      <c r="J29" s="139" t="s">
        <v>6</v>
      </c>
      <c r="K29" s="139" t="s">
        <v>7</v>
      </c>
      <c r="L29" s="139" t="s">
        <v>406</v>
      </c>
      <c r="M29" s="139"/>
      <c r="N29" s="139"/>
      <c r="O29" s="140" t="s">
        <v>401</v>
      </c>
      <c r="P29" s="140" t="s">
        <v>444</v>
      </c>
      <c r="Q29" s="140" t="s">
        <v>402</v>
      </c>
      <c r="R29" s="140" t="s">
        <v>445</v>
      </c>
      <c r="S29" s="140" t="s">
        <v>404</v>
      </c>
    </row>
    <row r="30" spans="1:19" ht="18.75" customHeight="1">
      <c r="A30" s="146" t="s">
        <v>520</v>
      </c>
      <c r="B30" s="146" t="s">
        <v>521</v>
      </c>
      <c r="C30" s="146" t="s">
        <v>461</v>
      </c>
      <c r="D30" s="146" t="s">
        <v>458</v>
      </c>
      <c r="E30" s="146">
        <v>1</v>
      </c>
      <c r="F30" s="146"/>
      <c r="G30" s="146"/>
      <c r="H30" s="146"/>
      <c r="I30" s="146">
        <v>1</v>
      </c>
      <c r="J30" s="146" t="s">
        <v>522</v>
      </c>
      <c r="K30" s="146" t="s">
        <v>523</v>
      </c>
      <c r="L30" s="146" t="s">
        <v>448</v>
      </c>
      <c r="M30" s="146"/>
      <c r="N30" s="146"/>
      <c r="O30" s="146" t="s">
        <v>458</v>
      </c>
      <c r="P30" s="146">
        <v>1</v>
      </c>
      <c r="Q30" s="146"/>
      <c r="R30" s="146"/>
      <c r="S30" s="146"/>
    </row>
    <row r="31" spans="1:19" ht="18.75" customHeight="1">
      <c r="A31" s="28" t="s">
        <v>524</v>
      </c>
      <c r="B31" s="28" t="s">
        <v>509</v>
      </c>
      <c r="C31" s="28" t="s">
        <v>461</v>
      </c>
      <c r="D31" s="28" t="s">
        <v>449</v>
      </c>
      <c r="E31" s="28">
        <v>1</v>
      </c>
      <c r="F31" s="28"/>
      <c r="G31" s="28"/>
      <c r="H31" s="28"/>
      <c r="I31" s="28">
        <v>2</v>
      </c>
      <c r="J31" s="28" t="s">
        <v>107</v>
      </c>
      <c r="K31" s="28" t="s">
        <v>525</v>
      </c>
      <c r="L31" s="194" t="s">
        <v>448</v>
      </c>
      <c r="M31" s="194"/>
      <c r="N31" s="194"/>
      <c r="O31" s="28" t="s">
        <v>455</v>
      </c>
      <c r="P31" s="28"/>
      <c r="Q31" s="28">
        <v>1</v>
      </c>
      <c r="R31" s="28"/>
      <c r="S31" s="28"/>
    </row>
    <row r="32" spans="1:19" ht="18.75" customHeight="1">
      <c r="A32" s="150" t="s">
        <v>526</v>
      </c>
      <c r="B32" s="150" t="s">
        <v>527</v>
      </c>
      <c r="C32" s="150" t="s">
        <v>466</v>
      </c>
      <c r="D32" s="150" t="s">
        <v>449</v>
      </c>
      <c r="E32" s="150">
        <v>1</v>
      </c>
      <c r="F32" s="150"/>
      <c r="G32" s="150"/>
      <c r="H32" s="150"/>
      <c r="I32" s="150">
        <v>3</v>
      </c>
      <c r="J32" s="150" t="s">
        <v>528</v>
      </c>
      <c r="K32" s="150" t="s">
        <v>529</v>
      </c>
      <c r="L32" s="146" t="s">
        <v>448</v>
      </c>
      <c r="M32" s="146"/>
      <c r="N32" s="146"/>
      <c r="O32" s="150" t="s">
        <v>449</v>
      </c>
      <c r="P32" s="150">
        <v>1</v>
      </c>
      <c r="Q32" s="150"/>
      <c r="R32" s="150"/>
      <c r="S32" s="150"/>
    </row>
    <row r="33" spans="1:19" ht="18.75" customHeight="1">
      <c r="A33" s="182" t="s">
        <v>516</v>
      </c>
      <c r="B33" s="182" t="s">
        <v>517</v>
      </c>
      <c r="C33" s="182" t="s">
        <v>466</v>
      </c>
      <c r="D33" s="182" t="s">
        <v>455</v>
      </c>
      <c r="E33" s="148"/>
      <c r="F33" s="148">
        <v>1</v>
      </c>
      <c r="G33" s="148"/>
      <c r="H33" s="148"/>
      <c r="I33" s="148">
        <v>4</v>
      </c>
      <c r="J33" s="178" t="s">
        <v>530</v>
      </c>
      <c r="K33" s="178" t="s">
        <v>531</v>
      </c>
      <c r="L33" s="194" t="s">
        <v>463</v>
      </c>
      <c r="M33" s="194"/>
      <c r="N33" s="194"/>
      <c r="O33" s="182" t="s">
        <v>449</v>
      </c>
      <c r="P33" s="148">
        <v>1</v>
      </c>
      <c r="Q33" s="148"/>
      <c r="R33" s="148"/>
      <c r="S33" s="148"/>
    </row>
    <row r="34" spans="1:19" ht="18.75" customHeight="1">
      <c r="A34" s="150" t="s">
        <v>532</v>
      </c>
      <c r="B34" s="150" t="s">
        <v>533</v>
      </c>
      <c r="C34" s="150" t="s">
        <v>492</v>
      </c>
      <c r="D34" s="150" t="s">
        <v>467</v>
      </c>
      <c r="E34" s="150">
        <v>1</v>
      </c>
      <c r="F34" s="150"/>
      <c r="G34" s="150"/>
      <c r="H34" s="150"/>
      <c r="I34" s="150">
        <v>5</v>
      </c>
      <c r="J34" s="150" t="s">
        <v>534</v>
      </c>
      <c r="K34" s="150" t="s">
        <v>137</v>
      </c>
      <c r="L34" s="146" t="s">
        <v>463</v>
      </c>
      <c r="M34" s="146"/>
      <c r="N34" s="146"/>
      <c r="O34" s="150" t="s">
        <v>455</v>
      </c>
      <c r="P34" s="150"/>
      <c r="Q34" s="150">
        <v>1</v>
      </c>
      <c r="R34" s="150"/>
      <c r="S34" s="150"/>
    </row>
    <row r="35" spans="1:19" ht="18.75" customHeight="1">
      <c r="A35" s="262" t="s">
        <v>535</v>
      </c>
      <c r="B35" s="182" t="s">
        <v>536</v>
      </c>
      <c r="C35" s="182" t="s">
        <v>492</v>
      </c>
      <c r="D35" s="182" t="s">
        <v>455</v>
      </c>
      <c r="E35" s="148"/>
      <c r="F35" s="148">
        <v>1</v>
      </c>
      <c r="G35" s="148"/>
      <c r="H35" s="148"/>
      <c r="I35" s="148">
        <v>6</v>
      </c>
      <c r="J35" s="28" t="s">
        <v>37</v>
      </c>
      <c r="K35" s="28" t="s">
        <v>523</v>
      </c>
      <c r="L35" s="194" t="s">
        <v>463</v>
      </c>
      <c r="M35" s="194"/>
      <c r="N35" s="194"/>
      <c r="O35" s="182" t="s">
        <v>458</v>
      </c>
      <c r="P35" s="148">
        <v>1</v>
      </c>
      <c r="Q35" s="148"/>
      <c r="R35" s="148"/>
      <c r="S35" s="148"/>
    </row>
    <row r="36" spans="1:19" ht="18.75" customHeight="1">
      <c r="A36" s="150" t="s">
        <v>132</v>
      </c>
      <c r="B36" s="150" t="s">
        <v>537</v>
      </c>
      <c r="C36" s="150" t="s">
        <v>538</v>
      </c>
      <c r="D36" s="150" t="s">
        <v>501</v>
      </c>
      <c r="E36" s="150">
        <v>1</v>
      </c>
      <c r="F36" s="150"/>
      <c r="G36" s="150"/>
      <c r="H36" s="150"/>
      <c r="I36" s="150">
        <v>7</v>
      </c>
      <c r="J36" s="150" t="s">
        <v>539</v>
      </c>
      <c r="K36" s="150" t="s">
        <v>491</v>
      </c>
      <c r="L36" s="146" t="s">
        <v>461</v>
      </c>
      <c r="M36" s="146"/>
      <c r="N36" s="146"/>
      <c r="O36" s="150" t="s">
        <v>455</v>
      </c>
      <c r="P36" s="150"/>
      <c r="Q36" s="150">
        <v>1</v>
      </c>
      <c r="R36" s="150"/>
      <c r="S36" s="150"/>
    </row>
    <row r="37" spans="1:19" ht="18.75" customHeight="1">
      <c r="A37" s="182" t="s">
        <v>540</v>
      </c>
      <c r="B37" s="182" t="s">
        <v>541</v>
      </c>
      <c r="C37" s="182" t="s">
        <v>538</v>
      </c>
      <c r="D37" s="182" t="s">
        <v>458</v>
      </c>
      <c r="E37" s="148">
        <v>1</v>
      </c>
      <c r="F37" s="148"/>
      <c r="G37" s="148"/>
      <c r="H37" s="148"/>
      <c r="I37" s="148">
        <v>8</v>
      </c>
      <c r="J37" s="178" t="s">
        <v>542</v>
      </c>
      <c r="K37" s="178" t="s">
        <v>543</v>
      </c>
      <c r="L37" s="194" t="s">
        <v>466</v>
      </c>
      <c r="M37" s="194"/>
      <c r="N37" s="194"/>
      <c r="O37" s="182" t="s">
        <v>449</v>
      </c>
      <c r="P37" s="148">
        <v>1</v>
      </c>
      <c r="Q37" s="148"/>
      <c r="R37" s="148"/>
      <c r="S37" s="148"/>
    </row>
    <row r="38" spans="1:19" ht="18.75" customHeight="1">
      <c r="A38" s="150" t="s">
        <v>544</v>
      </c>
      <c r="B38" s="150" t="s">
        <v>545</v>
      </c>
      <c r="C38" s="150" t="s">
        <v>538</v>
      </c>
      <c r="D38" s="150" t="s">
        <v>458</v>
      </c>
      <c r="E38" s="150">
        <v>1</v>
      </c>
      <c r="F38" s="150"/>
      <c r="G38" s="150"/>
      <c r="H38" s="150"/>
      <c r="I38" s="150">
        <v>9</v>
      </c>
      <c r="J38" s="150" t="s">
        <v>546</v>
      </c>
      <c r="K38" s="150" t="s">
        <v>547</v>
      </c>
      <c r="L38" s="146" t="s">
        <v>492</v>
      </c>
      <c r="M38" s="146"/>
      <c r="N38" s="146"/>
      <c r="O38" s="150" t="s">
        <v>501</v>
      </c>
      <c r="P38" s="150">
        <v>1</v>
      </c>
      <c r="Q38" s="150"/>
      <c r="R38" s="150"/>
      <c r="S38" s="150"/>
    </row>
    <row r="39" spans="1:19" ht="18.75" customHeight="1">
      <c r="A39" s="178" t="s">
        <v>548</v>
      </c>
      <c r="B39" s="178" t="s">
        <v>549</v>
      </c>
      <c r="C39" s="178" t="s">
        <v>538</v>
      </c>
      <c r="D39" s="178" t="s">
        <v>449</v>
      </c>
      <c r="E39" s="148">
        <v>1</v>
      </c>
      <c r="F39" s="148"/>
      <c r="G39" s="148"/>
      <c r="H39" s="148"/>
      <c r="I39" s="148">
        <v>10</v>
      </c>
      <c r="J39" s="178" t="s">
        <v>550</v>
      </c>
      <c r="K39" s="178" t="s">
        <v>551</v>
      </c>
      <c r="L39" s="28" t="s">
        <v>492</v>
      </c>
      <c r="M39" s="28"/>
      <c r="N39" s="28"/>
      <c r="O39" s="178" t="s">
        <v>455</v>
      </c>
      <c r="P39" s="148">
        <v>1</v>
      </c>
      <c r="Q39" s="148"/>
      <c r="R39" s="148"/>
      <c r="S39" s="148"/>
    </row>
    <row r="40" spans="1:19" ht="18.75" customHeight="1">
      <c r="A40" s="150"/>
      <c r="B40" s="150"/>
      <c r="C40" s="150"/>
      <c r="D40" s="150"/>
      <c r="E40" s="150"/>
      <c r="F40" s="150"/>
      <c r="G40" s="150"/>
      <c r="H40" s="150"/>
      <c r="I40" s="150">
        <v>11</v>
      </c>
      <c r="J40" s="150" t="s">
        <v>552</v>
      </c>
      <c r="K40" s="150" t="s">
        <v>553</v>
      </c>
      <c r="L40" s="146" t="s">
        <v>471</v>
      </c>
      <c r="M40" s="146"/>
      <c r="N40" s="146"/>
      <c r="O40" s="150" t="s">
        <v>449</v>
      </c>
      <c r="P40" s="150">
        <v>1</v>
      </c>
      <c r="Q40" s="150"/>
      <c r="R40" s="150"/>
      <c r="S40" s="150"/>
    </row>
    <row r="41" spans="1:19" ht="18.75" customHeight="1">
      <c r="A41" s="148"/>
      <c r="B41" s="148"/>
      <c r="C41" s="148"/>
      <c r="D41" s="148"/>
      <c r="E41" s="148"/>
      <c r="F41" s="148"/>
      <c r="G41" s="148"/>
      <c r="H41" s="148"/>
      <c r="I41" s="148">
        <v>12</v>
      </c>
      <c r="J41" s="148" t="s">
        <v>554</v>
      </c>
      <c r="K41" s="148" t="s">
        <v>555</v>
      </c>
      <c r="L41" s="158" t="s">
        <v>471</v>
      </c>
      <c r="M41" s="158"/>
      <c r="N41" s="158"/>
      <c r="O41" s="148" t="s">
        <v>449</v>
      </c>
      <c r="P41" s="148">
        <v>1</v>
      </c>
      <c r="Q41" s="148"/>
      <c r="R41" s="148"/>
      <c r="S41" s="148"/>
    </row>
    <row r="42" spans="1:19" ht="18.75" customHeight="1">
      <c r="A42" s="150"/>
      <c r="B42" s="150"/>
      <c r="C42" s="150"/>
      <c r="D42" s="150"/>
      <c r="E42" s="150"/>
      <c r="F42" s="150"/>
      <c r="G42" s="150"/>
      <c r="H42" s="150"/>
      <c r="I42" s="150">
        <v>13</v>
      </c>
      <c r="J42" s="150" t="s">
        <v>556</v>
      </c>
      <c r="K42" s="150" t="s">
        <v>557</v>
      </c>
      <c r="L42" s="146" t="s">
        <v>250</v>
      </c>
      <c r="M42" s="146"/>
      <c r="N42" s="146"/>
      <c r="O42" s="150" t="s">
        <v>458</v>
      </c>
      <c r="P42" s="150">
        <v>1</v>
      </c>
      <c r="Q42" s="150"/>
      <c r="R42" s="150"/>
      <c r="S42" s="150"/>
    </row>
    <row r="43" spans="1:19" ht="18.75" customHeight="1">
      <c r="A43" s="178"/>
      <c r="B43" s="178"/>
      <c r="C43" s="178"/>
      <c r="D43" s="178"/>
      <c r="E43" s="178"/>
      <c r="F43" s="178"/>
      <c r="G43" s="178"/>
      <c r="H43" s="178"/>
      <c r="I43" s="178">
        <v>14</v>
      </c>
      <c r="J43" s="178" t="s">
        <v>558</v>
      </c>
      <c r="K43" s="178" t="s">
        <v>559</v>
      </c>
      <c r="L43" s="194" t="s">
        <v>250</v>
      </c>
      <c r="M43" s="194"/>
      <c r="N43" s="194"/>
      <c r="O43" s="178" t="s">
        <v>455</v>
      </c>
      <c r="P43" s="178"/>
      <c r="Q43" s="178">
        <v>1</v>
      </c>
      <c r="R43" s="178"/>
      <c r="S43" s="178"/>
    </row>
    <row r="44" spans="1:19" ht="18.75" customHeight="1">
      <c r="A44" s="150"/>
      <c r="B44" s="150"/>
      <c r="C44" s="150"/>
      <c r="D44" s="150"/>
      <c r="E44" s="150"/>
      <c r="F44" s="150"/>
      <c r="G44" s="150"/>
      <c r="H44" s="150"/>
      <c r="I44" s="150">
        <v>15</v>
      </c>
      <c r="J44" s="150" t="s">
        <v>560</v>
      </c>
      <c r="K44" s="150" t="s">
        <v>561</v>
      </c>
      <c r="L44" s="146" t="s">
        <v>250</v>
      </c>
      <c r="M44" s="146"/>
      <c r="N44" s="146"/>
      <c r="O44" s="150" t="s">
        <v>449</v>
      </c>
      <c r="P44" s="150">
        <v>1</v>
      </c>
      <c r="Q44" s="150"/>
      <c r="R44" s="150"/>
      <c r="S44" s="150"/>
    </row>
    <row r="45" spans="1:19" ht="18.75" customHeight="1">
      <c r="A45" s="178"/>
      <c r="B45" s="178"/>
      <c r="C45" s="178"/>
      <c r="D45" s="178"/>
      <c r="E45" s="178"/>
      <c r="F45" s="178"/>
      <c r="G45" s="178"/>
      <c r="H45" s="178"/>
      <c r="I45" s="178">
        <v>16</v>
      </c>
      <c r="J45" s="178" t="s">
        <v>311</v>
      </c>
      <c r="K45" s="178" t="s">
        <v>491</v>
      </c>
      <c r="L45" s="194" t="s">
        <v>250</v>
      </c>
      <c r="M45" s="194"/>
      <c r="N45" s="194"/>
      <c r="O45" s="178" t="s">
        <v>455</v>
      </c>
      <c r="P45" s="178"/>
      <c r="Q45" s="178">
        <v>1</v>
      </c>
      <c r="R45" s="178"/>
      <c r="S45" s="178"/>
    </row>
    <row r="46" spans="1:19" ht="18.75" customHeight="1">
      <c r="A46" s="150"/>
      <c r="B46" s="150"/>
      <c r="C46" s="150"/>
      <c r="D46" s="150"/>
      <c r="E46" s="150"/>
      <c r="F46" s="150"/>
      <c r="G46" s="150"/>
      <c r="H46" s="150"/>
      <c r="I46" s="150">
        <v>17</v>
      </c>
      <c r="J46" s="150" t="s">
        <v>317</v>
      </c>
      <c r="K46" s="150" t="s">
        <v>562</v>
      </c>
      <c r="L46" s="146" t="s">
        <v>250</v>
      </c>
      <c r="M46" s="146"/>
      <c r="N46" s="146"/>
      <c r="O46" s="150" t="s">
        <v>458</v>
      </c>
      <c r="P46" s="150">
        <v>1</v>
      </c>
      <c r="Q46" s="150"/>
      <c r="R46" s="150"/>
      <c r="S46" s="150"/>
    </row>
    <row r="47" spans="1:19" ht="18.75" customHeight="1">
      <c r="A47" s="178"/>
      <c r="B47" s="178"/>
      <c r="C47" s="178"/>
      <c r="D47" s="178"/>
      <c r="E47" s="178"/>
      <c r="F47" s="178"/>
      <c r="G47" s="178"/>
      <c r="H47" s="178"/>
      <c r="I47" s="178">
        <v>18</v>
      </c>
      <c r="J47" s="178" t="s">
        <v>563</v>
      </c>
      <c r="K47" s="178" t="s">
        <v>564</v>
      </c>
      <c r="L47" s="194" t="s">
        <v>250</v>
      </c>
      <c r="M47" s="194"/>
      <c r="N47" s="194"/>
      <c r="O47" s="178" t="s">
        <v>501</v>
      </c>
      <c r="P47" s="178">
        <v>1</v>
      </c>
      <c r="Q47" s="178"/>
      <c r="R47" s="178"/>
      <c r="S47" s="178"/>
    </row>
    <row r="48" spans="1:19" ht="18.75" customHeight="1">
      <c r="A48" s="150"/>
      <c r="B48" s="150"/>
      <c r="C48" s="150"/>
      <c r="D48" s="150"/>
      <c r="E48" s="150"/>
      <c r="F48" s="150"/>
      <c r="G48" s="150"/>
      <c r="H48" s="150"/>
      <c r="I48" s="150">
        <v>19</v>
      </c>
      <c r="J48" s="150"/>
      <c r="K48" s="150"/>
      <c r="L48" s="146"/>
      <c r="M48" s="146"/>
      <c r="N48" s="146"/>
      <c r="O48" s="150"/>
      <c r="P48" s="150"/>
      <c r="Q48" s="150"/>
      <c r="R48" s="150"/>
      <c r="S48" s="150"/>
    </row>
    <row r="49" spans="1:19" ht="18.75" customHeight="1">
      <c r="A49" s="178"/>
      <c r="B49" s="178"/>
      <c r="C49" s="178"/>
      <c r="D49" s="178"/>
      <c r="E49" s="178"/>
      <c r="F49" s="182"/>
      <c r="G49" s="182"/>
      <c r="H49" s="182"/>
      <c r="I49" s="182">
        <v>20</v>
      </c>
      <c r="J49" s="178"/>
      <c r="K49" s="178"/>
      <c r="L49" s="194"/>
      <c r="M49" s="194"/>
      <c r="N49" s="194"/>
      <c r="O49" s="178"/>
      <c r="P49" s="178"/>
      <c r="Q49" s="182"/>
      <c r="R49" s="182"/>
      <c r="S49" s="182"/>
    </row>
    <row r="50" spans="1:19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</row>
    <row r="51" spans="1:19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</row>
    <row r="52" spans="1:19" s="261" customFormat="1" ht="22.5" customHeight="1">
      <c r="A52" s="168" t="s">
        <v>407</v>
      </c>
      <c r="B52" s="168"/>
      <c r="C52" s="168"/>
      <c r="D52" s="169">
        <f>SUM(E52:H52)</f>
        <v>10</v>
      </c>
      <c r="E52" s="169">
        <f>SUM(E30:E49)</f>
        <v>8</v>
      </c>
      <c r="F52" s="169">
        <f aca="true" t="shared" si="2" ref="F52:H52">SUM(F30:F49)</f>
        <v>2</v>
      </c>
      <c r="G52" s="169">
        <f t="shared" si="2"/>
        <v>0</v>
      </c>
      <c r="H52" s="169">
        <f t="shared" si="2"/>
        <v>0</v>
      </c>
      <c r="I52" s="169"/>
      <c r="J52" s="168" t="s">
        <v>407</v>
      </c>
      <c r="K52" s="168"/>
      <c r="L52" s="168"/>
      <c r="M52" s="168"/>
      <c r="N52" s="168"/>
      <c r="O52" s="169">
        <f>SUM(P52:S52)</f>
        <v>18</v>
      </c>
      <c r="P52" s="169">
        <f>SUM(P30:P49)</f>
        <v>13</v>
      </c>
      <c r="Q52" s="169">
        <f aca="true" t="shared" si="3" ref="Q52:S52">SUM(Q30:Q49)</f>
        <v>5</v>
      </c>
      <c r="R52" s="169">
        <f t="shared" si="3"/>
        <v>0</v>
      </c>
      <c r="S52" s="169">
        <f t="shared" si="3"/>
        <v>0</v>
      </c>
    </row>
    <row r="53" spans="1:19" s="19" customFormat="1" ht="12.75">
      <c r="A53" s="132" t="s">
        <v>389</v>
      </c>
      <c r="B53" s="132" t="s">
        <v>438</v>
      </c>
      <c r="C53" s="132" t="s">
        <v>391</v>
      </c>
      <c r="D53" s="132"/>
      <c r="E53" s="132"/>
      <c r="F53" s="132"/>
      <c r="G53" s="132"/>
      <c r="H53" s="132"/>
      <c r="I53" s="132"/>
      <c r="J53" s="132" t="s">
        <v>439</v>
      </c>
      <c r="K53" s="132" t="s">
        <v>440</v>
      </c>
      <c r="L53" s="132" t="s">
        <v>441</v>
      </c>
      <c r="M53" s="132"/>
      <c r="N53" s="132"/>
      <c r="O53" s="132"/>
      <c r="P53" s="132"/>
      <c r="Q53" s="132"/>
      <c r="R53" s="132">
        <v>2017</v>
      </c>
      <c r="S53" s="132"/>
    </row>
    <row r="54" spans="1:19" s="259" customFormat="1" ht="12.75">
      <c r="A54" s="204" t="s">
        <v>408</v>
      </c>
      <c r="B54" s="205">
        <v>42798</v>
      </c>
      <c r="C54" s="206" t="s">
        <v>396</v>
      </c>
      <c r="D54" s="206" t="s">
        <v>565</v>
      </c>
      <c r="E54" s="204" t="s">
        <v>566</v>
      </c>
      <c r="F54" s="204"/>
      <c r="G54" s="204"/>
      <c r="H54" s="204"/>
      <c r="I54" s="207"/>
      <c r="J54" s="204" t="s">
        <v>415</v>
      </c>
      <c r="K54" s="205">
        <v>42799</v>
      </c>
      <c r="L54" s="204" t="s">
        <v>396</v>
      </c>
      <c r="M54" s="204"/>
      <c r="N54" s="204"/>
      <c r="O54" s="206" t="s">
        <v>567</v>
      </c>
      <c r="P54" s="204" t="s">
        <v>568</v>
      </c>
      <c r="Q54" s="204"/>
      <c r="R54" s="204"/>
      <c r="S54" s="204"/>
    </row>
    <row r="55" spans="1:19" ht="12.75">
      <c r="A55" s="139" t="s">
        <v>6</v>
      </c>
      <c r="B55" s="139" t="s">
        <v>7</v>
      </c>
      <c r="C55" s="139" t="s">
        <v>406</v>
      </c>
      <c r="D55" s="140" t="s">
        <v>401</v>
      </c>
      <c r="E55" s="140" t="s">
        <v>444</v>
      </c>
      <c r="F55" s="140" t="s">
        <v>402</v>
      </c>
      <c r="G55" s="140" t="s">
        <v>445</v>
      </c>
      <c r="H55" s="140" t="s">
        <v>404</v>
      </c>
      <c r="I55" s="140"/>
      <c r="J55" s="139" t="s">
        <v>6</v>
      </c>
      <c r="K55" s="139" t="s">
        <v>7</v>
      </c>
      <c r="L55" s="139" t="s">
        <v>406</v>
      </c>
      <c r="M55" s="139"/>
      <c r="N55" s="139"/>
      <c r="O55" s="140" t="s">
        <v>401</v>
      </c>
      <c r="P55" s="140" t="s">
        <v>444</v>
      </c>
      <c r="Q55" s="140" t="s">
        <v>402</v>
      </c>
      <c r="R55" s="140" t="s">
        <v>445</v>
      </c>
      <c r="S55" s="140" t="s">
        <v>404</v>
      </c>
    </row>
    <row r="56" spans="1:19" ht="18.75" customHeight="1">
      <c r="A56" s="146" t="s">
        <v>569</v>
      </c>
      <c r="B56" s="146" t="s">
        <v>570</v>
      </c>
      <c r="C56" s="146" t="s">
        <v>448</v>
      </c>
      <c r="D56" s="146" t="s">
        <v>455</v>
      </c>
      <c r="E56" s="146"/>
      <c r="F56" s="146">
        <v>1</v>
      </c>
      <c r="G56" s="146"/>
      <c r="H56" s="146"/>
      <c r="I56" s="146">
        <v>1</v>
      </c>
      <c r="J56" s="146" t="s">
        <v>571</v>
      </c>
      <c r="K56" s="146" t="s">
        <v>572</v>
      </c>
      <c r="L56" s="146" t="s">
        <v>448</v>
      </c>
      <c r="M56" s="146"/>
      <c r="N56" s="146"/>
      <c r="O56" s="146" t="s">
        <v>458</v>
      </c>
      <c r="P56" s="146">
        <v>1</v>
      </c>
      <c r="Q56" s="146"/>
      <c r="R56" s="146"/>
      <c r="S56" s="146"/>
    </row>
    <row r="57" spans="1:19" ht="18.75" customHeight="1">
      <c r="A57" s="28" t="s">
        <v>573</v>
      </c>
      <c r="B57" s="28" t="s">
        <v>574</v>
      </c>
      <c r="C57" s="28" t="s">
        <v>448</v>
      </c>
      <c r="D57" s="28" t="s">
        <v>455</v>
      </c>
      <c r="E57" s="28"/>
      <c r="F57" s="28">
        <v>1</v>
      </c>
      <c r="G57" s="28"/>
      <c r="H57" s="28"/>
      <c r="I57" s="28">
        <v>2</v>
      </c>
      <c r="J57" s="28" t="s">
        <v>575</v>
      </c>
      <c r="K57" s="28" t="s">
        <v>576</v>
      </c>
      <c r="L57" s="28" t="s">
        <v>448</v>
      </c>
      <c r="M57" s="28"/>
      <c r="N57" s="28"/>
      <c r="O57" s="28" t="s">
        <v>455</v>
      </c>
      <c r="P57" s="28"/>
      <c r="Q57" s="28">
        <v>1</v>
      </c>
      <c r="R57" s="28"/>
      <c r="S57" s="28"/>
    </row>
    <row r="58" spans="1:19" ht="18.75" customHeight="1">
      <c r="A58" s="150" t="s">
        <v>577</v>
      </c>
      <c r="B58" s="150" t="s">
        <v>578</v>
      </c>
      <c r="C58" s="150" t="s">
        <v>448</v>
      </c>
      <c r="D58" s="150" t="s">
        <v>449</v>
      </c>
      <c r="E58" s="150">
        <v>1</v>
      </c>
      <c r="F58" s="150"/>
      <c r="G58" s="150"/>
      <c r="H58" s="150"/>
      <c r="I58" s="150">
        <v>3</v>
      </c>
      <c r="J58" s="150" t="s">
        <v>579</v>
      </c>
      <c r="K58" s="150" t="s">
        <v>469</v>
      </c>
      <c r="L58" s="146" t="s">
        <v>492</v>
      </c>
      <c r="M58" s="146"/>
      <c r="N58" s="146"/>
      <c r="O58" s="150" t="s">
        <v>449</v>
      </c>
      <c r="P58" s="150">
        <v>1</v>
      </c>
      <c r="Q58" s="150"/>
      <c r="R58" s="150"/>
      <c r="S58" s="150"/>
    </row>
    <row r="59" spans="1:19" ht="18.75" customHeight="1">
      <c r="A59" s="178" t="s">
        <v>580</v>
      </c>
      <c r="B59" s="178" t="s">
        <v>581</v>
      </c>
      <c r="C59" s="182" t="s">
        <v>492</v>
      </c>
      <c r="D59" s="182" t="s">
        <v>467</v>
      </c>
      <c r="E59" s="148">
        <v>1</v>
      </c>
      <c r="F59" s="148"/>
      <c r="G59" s="148"/>
      <c r="H59" s="148"/>
      <c r="I59" s="148">
        <v>4</v>
      </c>
      <c r="J59" s="178" t="s">
        <v>135</v>
      </c>
      <c r="K59" s="178" t="s">
        <v>509</v>
      </c>
      <c r="L59" s="194" t="s">
        <v>461</v>
      </c>
      <c r="M59" s="194"/>
      <c r="N59" s="194"/>
      <c r="O59" s="182" t="s">
        <v>458</v>
      </c>
      <c r="P59" s="148">
        <v>1</v>
      </c>
      <c r="Q59" s="148"/>
      <c r="R59" s="148"/>
      <c r="S59" s="148"/>
    </row>
    <row r="60" spans="1:19" ht="18.75" customHeight="1">
      <c r="A60" s="150" t="s">
        <v>582</v>
      </c>
      <c r="B60" s="150" t="s">
        <v>583</v>
      </c>
      <c r="C60" s="150" t="s">
        <v>471</v>
      </c>
      <c r="D60" s="150" t="s">
        <v>449</v>
      </c>
      <c r="E60" s="150">
        <v>1</v>
      </c>
      <c r="F60" s="150"/>
      <c r="G60" s="150"/>
      <c r="H60" s="150"/>
      <c r="I60" s="150">
        <v>5</v>
      </c>
      <c r="J60" s="150" t="s">
        <v>195</v>
      </c>
      <c r="K60" s="150" t="s">
        <v>509</v>
      </c>
      <c r="L60" s="146" t="s">
        <v>461</v>
      </c>
      <c r="M60" s="146"/>
      <c r="N60" s="146"/>
      <c r="O60" s="150" t="s">
        <v>458</v>
      </c>
      <c r="P60" s="150">
        <v>1</v>
      </c>
      <c r="Q60" s="150"/>
      <c r="R60" s="150"/>
      <c r="S60" s="150"/>
    </row>
    <row r="61" spans="1:19" ht="18.75" customHeight="1">
      <c r="A61" s="182" t="s">
        <v>584</v>
      </c>
      <c r="B61" s="182" t="s">
        <v>585</v>
      </c>
      <c r="C61" s="182" t="s">
        <v>484</v>
      </c>
      <c r="D61" s="182" t="s">
        <v>458</v>
      </c>
      <c r="E61" s="148">
        <v>1</v>
      </c>
      <c r="F61" s="148"/>
      <c r="G61" s="148"/>
      <c r="H61" s="148"/>
      <c r="I61" s="148">
        <v>6</v>
      </c>
      <c r="J61" s="182" t="s">
        <v>586</v>
      </c>
      <c r="K61" s="182" t="s">
        <v>555</v>
      </c>
      <c r="L61" s="194" t="s">
        <v>471</v>
      </c>
      <c r="M61" s="194"/>
      <c r="N61" s="194"/>
      <c r="O61" s="178" t="s">
        <v>449</v>
      </c>
      <c r="P61" s="178">
        <v>1</v>
      </c>
      <c r="Q61" s="182"/>
      <c r="R61" s="182"/>
      <c r="S61" s="182"/>
    </row>
    <row r="62" spans="1:19" ht="18.75" customHeight="1">
      <c r="A62" s="150" t="s">
        <v>587</v>
      </c>
      <c r="B62" s="150" t="s">
        <v>137</v>
      </c>
      <c r="C62" s="150" t="s">
        <v>489</v>
      </c>
      <c r="D62" s="150" t="s">
        <v>458</v>
      </c>
      <c r="E62" s="150">
        <v>1</v>
      </c>
      <c r="F62" s="150"/>
      <c r="G62" s="150"/>
      <c r="H62" s="150"/>
      <c r="I62" s="150">
        <v>7</v>
      </c>
      <c r="J62" s="150" t="s">
        <v>588</v>
      </c>
      <c r="K62" s="150" t="s">
        <v>589</v>
      </c>
      <c r="L62" s="146" t="s">
        <v>500</v>
      </c>
      <c r="M62" s="146"/>
      <c r="N62" s="146"/>
      <c r="O62" s="150" t="s">
        <v>455</v>
      </c>
      <c r="P62" s="150"/>
      <c r="Q62" s="150">
        <v>1</v>
      </c>
      <c r="R62" s="150"/>
      <c r="S62" s="150"/>
    </row>
    <row r="63" spans="1:19" ht="18.75" customHeight="1">
      <c r="A63" s="182" t="s">
        <v>590</v>
      </c>
      <c r="B63" s="182" t="s">
        <v>591</v>
      </c>
      <c r="C63" s="182" t="s">
        <v>489</v>
      </c>
      <c r="D63" s="182" t="s">
        <v>455</v>
      </c>
      <c r="E63" s="148"/>
      <c r="F63" s="148">
        <v>1</v>
      </c>
      <c r="G63" s="148"/>
      <c r="H63" s="148"/>
      <c r="I63" s="148">
        <v>8</v>
      </c>
      <c r="J63" s="182" t="s">
        <v>592</v>
      </c>
      <c r="K63" s="182" t="s">
        <v>593</v>
      </c>
      <c r="L63" s="194" t="s">
        <v>500</v>
      </c>
      <c r="M63" s="194"/>
      <c r="N63" s="194"/>
      <c r="O63" s="182" t="s">
        <v>455</v>
      </c>
      <c r="P63" s="148"/>
      <c r="Q63" s="148">
        <v>1</v>
      </c>
      <c r="R63" s="148"/>
      <c r="S63" s="148"/>
    </row>
    <row r="64" spans="1:19" ht="18.75" customHeight="1">
      <c r="A64" s="150" t="s">
        <v>594</v>
      </c>
      <c r="B64" s="150" t="s">
        <v>451</v>
      </c>
      <c r="C64" s="150" t="s">
        <v>489</v>
      </c>
      <c r="D64" s="150" t="s">
        <v>458</v>
      </c>
      <c r="E64" s="150">
        <v>1</v>
      </c>
      <c r="F64" s="150"/>
      <c r="G64" s="150"/>
      <c r="H64" s="150"/>
      <c r="I64" s="150">
        <v>9</v>
      </c>
      <c r="J64" s="150" t="s">
        <v>477</v>
      </c>
      <c r="K64" s="150" t="s">
        <v>595</v>
      </c>
      <c r="L64" s="146" t="s">
        <v>489</v>
      </c>
      <c r="M64" s="146"/>
      <c r="N64" s="146"/>
      <c r="O64" s="150" t="s">
        <v>455</v>
      </c>
      <c r="P64" s="150"/>
      <c r="Q64" s="150">
        <v>1</v>
      </c>
      <c r="R64" s="150"/>
      <c r="S64" s="150"/>
    </row>
    <row r="65" spans="1:19" ht="18.75" customHeight="1">
      <c r="A65" s="178" t="s">
        <v>596</v>
      </c>
      <c r="B65" s="178" t="s">
        <v>597</v>
      </c>
      <c r="C65" s="178" t="s">
        <v>489</v>
      </c>
      <c r="D65" s="178" t="s">
        <v>449</v>
      </c>
      <c r="E65" s="148">
        <v>1</v>
      </c>
      <c r="F65" s="148"/>
      <c r="G65" s="148"/>
      <c r="H65" s="148"/>
      <c r="I65" s="148">
        <v>10</v>
      </c>
      <c r="J65" s="178" t="s">
        <v>477</v>
      </c>
      <c r="K65" s="178" t="s">
        <v>598</v>
      </c>
      <c r="L65" s="194" t="s">
        <v>489</v>
      </c>
      <c r="M65" s="194"/>
      <c r="N65" s="194"/>
      <c r="O65" s="178" t="s">
        <v>467</v>
      </c>
      <c r="P65" s="148">
        <v>1</v>
      </c>
      <c r="Q65" s="148"/>
      <c r="R65" s="148"/>
      <c r="S65" s="148"/>
    </row>
    <row r="66" spans="1:19" ht="18.75" customHeight="1">
      <c r="A66" s="150"/>
      <c r="B66" s="150"/>
      <c r="C66" s="150"/>
      <c r="D66" s="150"/>
      <c r="E66" s="150"/>
      <c r="F66" s="150"/>
      <c r="G66" s="150"/>
      <c r="H66" s="150"/>
      <c r="I66" s="150">
        <v>11</v>
      </c>
      <c r="J66" s="150" t="s">
        <v>599</v>
      </c>
      <c r="K66" s="150" t="s">
        <v>600</v>
      </c>
      <c r="L66" s="146" t="s">
        <v>489</v>
      </c>
      <c r="M66" s="146"/>
      <c r="N66" s="146"/>
      <c r="O66" s="150" t="s">
        <v>455</v>
      </c>
      <c r="P66" s="150"/>
      <c r="Q66" s="150">
        <v>1</v>
      </c>
      <c r="R66" s="150"/>
      <c r="S66" s="150"/>
    </row>
    <row r="67" spans="1:19" ht="18.75" customHeight="1">
      <c r="A67" s="148"/>
      <c r="B67" s="148"/>
      <c r="C67" s="148"/>
      <c r="D67" s="148"/>
      <c r="E67" s="148"/>
      <c r="F67" s="148"/>
      <c r="G67" s="148"/>
      <c r="H67" s="148"/>
      <c r="I67" s="148">
        <v>12</v>
      </c>
      <c r="J67" s="148" t="s">
        <v>601</v>
      </c>
      <c r="K67" s="148" t="s">
        <v>473</v>
      </c>
      <c r="L67" s="194" t="s">
        <v>489</v>
      </c>
      <c r="M67" s="194"/>
      <c r="N67" s="194"/>
      <c r="O67" s="148" t="s">
        <v>455</v>
      </c>
      <c r="P67" s="148"/>
      <c r="Q67" s="148">
        <v>1</v>
      </c>
      <c r="R67" s="148"/>
      <c r="S67" s="148"/>
    </row>
    <row r="68" spans="1:19" ht="18.75" customHeight="1">
      <c r="A68" s="150"/>
      <c r="B68" s="150"/>
      <c r="C68" s="150"/>
      <c r="D68" s="150"/>
      <c r="E68" s="150"/>
      <c r="F68" s="150"/>
      <c r="G68" s="150"/>
      <c r="H68" s="150"/>
      <c r="I68" s="150">
        <v>13</v>
      </c>
      <c r="J68" s="150" t="s">
        <v>477</v>
      </c>
      <c r="K68" s="150" t="s">
        <v>602</v>
      </c>
      <c r="L68" s="146" t="s">
        <v>489</v>
      </c>
      <c r="M68" s="146"/>
      <c r="N68" s="146"/>
      <c r="O68" s="150" t="s">
        <v>467</v>
      </c>
      <c r="P68" s="150">
        <v>1</v>
      </c>
      <c r="Q68" s="150"/>
      <c r="R68" s="150"/>
      <c r="S68" s="150"/>
    </row>
    <row r="69" spans="1:19" ht="18.75" customHeight="1">
      <c r="A69" s="178"/>
      <c r="B69" s="178"/>
      <c r="C69" s="178"/>
      <c r="D69" s="178"/>
      <c r="E69" s="178"/>
      <c r="F69" s="178"/>
      <c r="G69" s="178"/>
      <c r="H69" s="178"/>
      <c r="I69" s="178">
        <v>14</v>
      </c>
      <c r="J69" s="178"/>
      <c r="K69" s="178"/>
      <c r="L69" s="194"/>
      <c r="M69" s="194"/>
      <c r="N69" s="194"/>
      <c r="O69" s="178"/>
      <c r="P69" s="178"/>
      <c r="Q69" s="178"/>
      <c r="R69" s="178"/>
      <c r="S69" s="178"/>
    </row>
    <row r="70" spans="1:19" ht="18.75" customHeight="1">
      <c r="A70" s="150"/>
      <c r="B70" s="150"/>
      <c r="C70" s="150"/>
      <c r="D70" s="150"/>
      <c r="E70" s="150"/>
      <c r="F70" s="150"/>
      <c r="G70" s="150"/>
      <c r="H70" s="150"/>
      <c r="I70" s="150">
        <v>15</v>
      </c>
      <c r="J70" s="150"/>
      <c r="K70" s="150"/>
      <c r="L70" s="146"/>
      <c r="M70" s="146"/>
      <c r="N70" s="146"/>
      <c r="O70" s="150"/>
      <c r="P70" s="150"/>
      <c r="Q70" s="150"/>
      <c r="R70" s="150"/>
      <c r="S70" s="150"/>
    </row>
    <row r="71" spans="1:19" ht="18.75" customHeight="1">
      <c r="A71" s="178"/>
      <c r="B71" s="178"/>
      <c r="C71" s="178"/>
      <c r="D71" s="178"/>
      <c r="E71" s="178"/>
      <c r="F71" s="178"/>
      <c r="G71" s="178"/>
      <c r="H71" s="178"/>
      <c r="I71" s="178">
        <v>16</v>
      </c>
      <c r="J71" s="178"/>
      <c r="K71" s="178"/>
      <c r="L71" s="194"/>
      <c r="M71" s="194"/>
      <c r="N71" s="194"/>
      <c r="O71" s="178"/>
      <c r="P71" s="178"/>
      <c r="Q71" s="178"/>
      <c r="R71" s="178"/>
      <c r="S71" s="178"/>
    </row>
    <row r="72" spans="1:19" ht="18.75" customHeight="1">
      <c r="A72" s="150"/>
      <c r="B72" s="150"/>
      <c r="C72" s="150"/>
      <c r="D72" s="150"/>
      <c r="E72" s="150"/>
      <c r="F72" s="150"/>
      <c r="G72" s="150"/>
      <c r="H72" s="150"/>
      <c r="I72" s="150">
        <v>17</v>
      </c>
      <c r="J72" s="150"/>
      <c r="K72" s="150"/>
      <c r="L72" s="146"/>
      <c r="M72" s="146"/>
      <c r="N72" s="146"/>
      <c r="O72" s="150"/>
      <c r="P72" s="150"/>
      <c r="Q72" s="150"/>
      <c r="R72" s="150"/>
      <c r="S72" s="150"/>
    </row>
    <row r="73" spans="1:19" ht="18.75" customHeight="1">
      <c r="A73" s="178"/>
      <c r="B73" s="178"/>
      <c r="C73" s="178"/>
      <c r="D73" s="178"/>
      <c r="E73" s="178"/>
      <c r="F73" s="178"/>
      <c r="G73" s="178"/>
      <c r="H73" s="178"/>
      <c r="I73" s="178">
        <v>18</v>
      </c>
      <c r="J73" s="178"/>
      <c r="K73" s="178"/>
      <c r="L73" s="194"/>
      <c r="M73" s="194"/>
      <c r="N73" s="194"/>
      <c r="O73" s="178"/>
      <c r="P73" s="178"/>
      <c r="Q73" s="178"/>
      <c r="R73" s="178"/>
      <c r="S73" s="178"/>
    </row>
    <row r="74" spans="1:19" ht="18.75" customHeight="1">
      <c r="A74" s="150"/>
      <c r="B74" s="150"/>
      <c r="C74" s="150"/>
      <c r="D74" s="150"/>
      <c r="E74" s="150"/>
      <c r="F74" s="150"/>
      <c r="G74" s="150"/>
      <c r="H74" s="150"/>
      <c r="I74" s="150">
        <v>19</v>
      </c>
      <c r="J74" s="175" t="s">
        <v>132</v>
      </c>
      <c r="K74" s="175" t="s">
        <v>598</v>
      </c>
      <c r="L74" s="41" t="s">
        <v>603</v>
      </c>
      <c r="M74" s="41"/>
      <c r="N74" s="41"/>
      <c r="O74" s="175" t="s">
        <v>453</v>
      </c>
      <c r="P74" s="175"/>
      <c r="Q74" s="175"/>
      <c r="R74" s="175"/>
      <c r="S74" s="175">
        <v>1</v>
      </c>
    </row>
    <row r="75" spans="1:19" ht="18.75" customHeight="1">
      <c r="A75" s="178"/>
      <c r="B75" s="178"/>
      <c r="C75" s="178"/>
      <c r="D75" s="178"/>
      <c r="E75" s="178"/>
      <c r="F75" s="182"/>
      <c r="G75" s="182"/>
      <c r="H75" s="182"/>
      <c r="I75" s="182">
        <v>20</v>
      </c>
      <c r="J75" s="175" t="s">
        <v>604</v>
      </c>
      <c r="K75" s="175" t="s">
        <v>605</v>
      </c>
      <c r="L75" s="41" t="s">
        <v>448</v>
      </c>
      <c r="M75" s="41"/>
      <c r="N75" s="41"/>
      <c r="O75" s="175" t="s">
        <v>455</v>
      </c>
      <c r="P75" s="175"/>
      <c r="Q75" s="175"/>
      <c r="R75" s="175"/>
      <c r="S75" s="175">
        <v>1</v>
      </c>
    </row>
    <row r="76" spans="1:19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</row>
    <row r="77" spans="1:19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</row>
    <row r="78" spans="1:19" s="261" customFormat="1" ht="22.5" customHeight="1">
      <c r="A78" s="168" t="s">
        <v>407</v>
      </c>
      <c r="B78" s="168"/>
      <c r="C78" s="168"/>
      <c r="D78" s="169">
        <f>SUM(E78:H78)</f>
        <v>10</v>
      </c>
      <c r="E78" s="169">
        <f>SUM(E56:E75)</f>
        <v>7</v>
      </c>
      <c r="F78" s="169">
        <f aca="true" t="shared" si="4" ref="F78:H78">SUM(F56:F75)</f>
        <v>3</v>
      </c>
      <c r="G78" s="169">
        <f t="shared" si="4"/>
        <v>0</v>
      </c>
      <c r="H78" s="169">
        <f t="shared" si="4"/>
        <v>0</v>
      </c>
      <c r="I78" s="169"/>
      <c r="J78" s="168" t="s">
        <v>407</v>
      </c>
      <c r="K78" s="168"/>
      <c r="L78" s="168"/>
      <c r="M78" s="168"/>
      <c r="N78" s="168"/>
      <c r="O78" s="169">
        <f>SUM(P78:S78)</f>
        <v>15</v>
      </c>
      <c r="P78" s="169">
        <f>SUM(P56:P75)</f>
        <v>7</v>
      </c>
      <c r="Q78" s="169">
        <f aca="true" t="shared" si="5" ref="Q78:S78">SUM(Q56:Q75)</f>
        <v>6</v>
      </c>
      <c r="R78" s="169">
        <f t="shared" si="5"/>
        <v>0</v>
      </c>
      <c r="S78" s="169">
        <f t="shared" si="5"/>
        <v>2</v>
      </c>
    </row>
    <row r="79" spans="1:19" ht="37.5" customHeight="1">
      <c r="A79" s="263"/>
      <c r="B79" s="263"/>
      <c r="C79" s="263"/>
      <c r="D79" s="263"/>
      <c r="E79" s="264"/>
      <c r="F79" s="264"/>
      <c r="G79" s="264"/>
      <c r="H79" s="264"/>
      <c r="I79" s="264"/>
      <c r="J79" s="263"/>
      <c r="K79" s="265" t="s">
        <v>407</v>
      </c>
      <c r="L79" s="265"/>
      <c r="M79" s="265"/>
      <c r="N79" s="265"/>
      <c r="O79" s="265"/>
      <c r="P79" s="266" t="s">
        <v>444</v>
      </c>
      <c r="Q79" s="266" t="s">
        <v>402</v>
      </c>
      <c r="R79" s="266" t="s">
        <v>445</v>
      </c>
      <c r="S79" s="266" t="s">
        <v>404</v>
      </c>
    </row>
    <row r="80" spans="11:19" ht="36.75" customHeight="1">
      <c r="K80" s="265"/>
      <c r="L80" s="265"/>
      <c r="M80" s="265"/>
      <c r="N80" s="265"/>
      <c r="O80" s="265"/>
      <c r="P80" s="266">
        <f>SUM(E26+P26+E52+P52+E78+P78)</f>
        <v>55</v>
      </c>
      <c r="Q80" s="266">
        <f>SUM(F26+Q26+F52+Q52+F78+Q78)</f>
        <v>27</v>
      </c>
      <c r="R80" s="266">
        <f>SUM(G26+R26+G52+R52+G78+R78)</f>
        <v>0</v>
      </c>
      <c r="S80" s="266">
        <f>SUM(H26+S26+H52+S52+H78+S78)</f>
        <v>4</v>
      </c>
    </row>
    <row r="81" spans="11:19" ht="18.75" customHeight="1">
      <c r="K81" s="265"/>
      <c r="L81" s="265"/>
      <c r="M81" s="265"/>
      <c r="N81" s="265"/>
      <c r="O81" s="265"/>
      <c r="P81" s="168">
        <f>SUM(P80:Q80)</f>
        <v>82</v>
      </c>
      <c r="Q81" s="168"/>
      <c r="R81" s="168">
        <f>SUM(R80:S80)</f>
        <v>4</v>
      </c>
      <c r="S81" s="168"/>
    </row>
    <row r="82" spans="11:19" ht="18.75" customHeight="1">
      <c r="K82" s="265"/>
      <c r="L82" s="265"/>
      <c r="M82" s="265"/>
      <c r="N82" s="265"/>
      <c r="O82" s="265"/>
      <c r="P82" s="168">
        <f>SUM(P81:S81)</f>
        <v>86</v>
      </c>
      <c r="Q82" s="168"/>
      <c r="R82" s="168"/>
      <c r="S82" s="168"/>
    </row>
    <row r="83" spans="11:19" ht="12.75">
      <c r="K83" s="139"/>
      <c r="L83" s="139"/>
      <c r="M83" s="140" t="s">
        <v>467</v>
      </c>
      <c r="N83" s="140" t="s">
        <v>449</v>
      </c>
      <c r="O83" s="140" t="s">
        <v>501</v>
      </c>
      <c r="P83" s="140" t="s">
        <v>458</v>
      </c>
      <c r="Q83" s="140" t="s">
        <v>453</v>
      </c>
      <c r="R83" s="140" t="s">
        <v>455</v>
      </c>
      <c r="S83" s="266" t="s">
        <v>388</v>
      </c>
    </row>
    <row r="84" spans="11:19" ht="12.75">
      <c r="K84" s="139" t="s">
        <v>84</v>
      </c>
      <c r="L84" s="139"/>
      <c r="M84" s="139">
        <v>1</v>
      </c>
      <c r="N84" s="139">
        <v>3</v>
      </c>
      <c r="O84" s="139"/>
      <c r="P84" s="139"/>
      <c r="Q84" s="139"/>
      <c r="R84" s="139">
        <v>1</v>
      </c>
      <c r="S84" s="168">
        <f>SUM(M84:R84)</f>
        <v>5</v>
      </c>
    </row>
    <row r="85" spans="11:19" ht="12.75">
      <c r="K85" s="139" t="s">
        <v>538</v>
      </c>
      <c r="L85" s="139"/>
      <c r="M85" s="139"/>
      <c r="N85" s="139">
        <v>1</v>
      </c>
      <c r="O85" s="139">
        <v>1</v>
      </c>
      <c r="P85" s="139">
        <v>2</v>
      </c>
      <c r="Q85" s="139"/>
      <c r="R85" s="139"/>
      <c r="S85" s="168">
        <f aca="true" t="shared" si="6" ref="S85:S98">SUM(M85:R85)</f>
        <v>4</v>
      </c>
    </row>
    <row r="86" spans="11:19" ht="12.75">
      <c r="K86" s="139" t="s">
        <v>606</v>
      </c>
      <c r="L86" s="139"/>
      <c r="M86" s="139"/>
      <c r="N86" s="139"/>
      <c r="O86" s="139"/>
      <c r="P86" s="139">
        <v>2</v>
      </c>
      <c r="Q86" s="139"/>
      <c r="R86" s="139">
        <v>1</v>
      </c>
      <c r="S86" s="168">
        <f t="shared" si="6"/>
        <v>3</v>
      </c>
    </row>
    <row r="87" spans="11:19" ht="12.75">
      <c r="K87" s="139" t="s">
        <v>189</v>
      </c>
      <c r="L87" s="139"/>
      <c r="M87" s="139"/>
      <c r="N87" s="139">
        <v>1</v>
      </c>
      <c r="O87" s="139"/>
      <c r="P87" s="139">
        <v>4</v>
      </c>
      <c r="Q87" s="139"/>
      <c r="R87" s="139">
        <v>2</v>
      </c>
      <c r="S87" s="168">
        <f t="shared" si="6"/>
        <v>7</v>
      </c>
    </row>
    <row r="88" spans="11:19" ht="12.75">
      <c r="K88" s="139" t="s">
        <v>471</v>
      </c>
      <c r="L88" s="139"/>
      <c r="M88" s="139"/>
      <c r="N88" s="139">
        <v>4</v>
      </c>
      <c r="O88" s="139"/>
      <c r="P88" s="139">
        <v>1</v>
      </c>
      <c r="Q88" s="139"/>
      <c r="R88" s="139">
        <v>1</v>
      </c>
      <c r="S88" s="168">
        <f t="shared" si="6"/>
        <v>6</v>
      </c>
    </row>
    <row r="89" spans="11:19" ht="12.75">
      <c r="K89" s="139" t="s">
        <v>359</v>
      </c>
      <c r="L89" s="139"/>
      <c r="M89" s="139">
        <v>1</v>
      </c>
      <c r="N89" s="139"/>
      <c r="O89" s="139"/>
      <c r="P89" s="139">
        <v>1</v>
      </c>
      <c r="Q89" s="139"/>
      <c r="R89" s="139"/>
      <c r="S89" s="168">
        <f t="shared" si="6"/>
        <v>2</v>
      </c>
    </row>
    <row r="90" spans="11:19" ht="12.75">
      <c r="K90" s="139" t="s">
        <v>226</v>
      </c>
      <c r="L90" s="139"/>
      <c r="M90" s="139">
        <v>2</v>
      </c>
      <c r="N90" s="139">
        <v>1</v>
      </c>
      <c r="O90" s="139"/>
      <c r="P90" s="139">
        <v>4</v>
      </c>
      <c r="Q90" s="139">
        <v>1</v>
      </c>
      <c r="R90" s="139">
        <v>4</v>
      </c>
      <c r="S90" s="168">
        <f t="shared" si="6"/>
        <v>12</v>
      </c>
    </row>
    <row r="91" spans="11:19" ht="12.75">
      <c r="K91" s="139" t="s">
        <v>22</v>
      </c>
      <c r="L91" s="139"/>
      <c r="M91" s="139"/>
      <c r="N91" s="139">
        <v>1</v>
      </c>
      <c r="O91" s="139"/>
      <c r="P91" s="139">
        <v>5</v>
      </c>
      <c r="Q91" s="139">
        <v>1</v>
      </c>
      <c r="R91" s="139">
        <v>2</v>
      </c>
      <c r="S91" s="168">
        <f t="shared" si="6"/>
        <v>9</v>
      </c>
    </row>
    <row r="92" spans="11:19" ht="12.75">
      <c r="K92" s="139" t="s">
        <v>62</v>
      </c>
      <c r="L92" s="139"/>
      <c r="M92" s="139">
        <v>2</v>
      </c>
      <c r="N92" s="139">
        <v>1</v>
      </c>
      <c r="O92" s="139">
        <v>1</v>
      </c>
      <c r="P92" s="139">
        <v>1</v>
      </c>
      <c r="Q92" s="139"/>
      <c r="R92" s="139">
        <v>3</v>
      </c>
      <c r="S92" s="168">
        <f t="shared" si="6"/>
        <v>8</v>
      </c>
    </row>
    <row r="93" spans="11:19" ht="12.75">
      <c r="K93" s="139" t="s">
        <v>607</v>
      </c>
      <c r="L93" s="139"/>
      <c r="M93" s="139"/>
      <c r="N93" s="139">
        <v>1</v>
      </c>
      <c r="O93" s="139">
        <v>1</v>
      </c>
      <c r="P93" s="139">
        <v>2</v>
      </c>
      <c r="Q93" s="139"/>
      <c r="R93" s="139">
        <v>4</v>
      </c>
      <c r="S93" s="168">
        <f t="shared" si="6"/>
        <v>8</v>
      </c>
    </row>
    <row r="94" spans="11:19" ht="12.75">
      <c r="K94" s="139" t="s">
        <v>608</v>
      </c>
      <c r="L94" s="139"/>
      <c r="M94" s="139"/>
      <c r="N94" s="139"/>
      <c r="O94" s="139"/>
      <c r="P94" s="139"/>
      <c r="Q94" s="139">
        <v>1</v>
      </c>
      <c r="R94" s="139"/>
      <c r="S94" s="168">
        <f t="shared" si="6"/>
        <v>1</v>
      </c>
    </row>
    <row r="95" spans="11:19" ht="12.75">
      <c r="K95" s="139" t="s">
        <v>609</v>
      </c>
      <c r="L95" s="139"/>
      <c r="M95" s="139"/>
      <c r="N95" s="139">
        <v>4</v>
      </c>
      <c r="O95" s="139"/>
      <c r="P95" s="139">
        <v>4</v>
      </c>
      <c r="Q95" s="139">
        <v>1</v>
      </c>
      <c r="R95" s="139">
        <v>6</v>
      </c>
      <c r="S95" s="168">
        <f t="shared" si="6"/>
        <v>15</v>
      </c>
    </row>
    <row r="96" spans="11:19" ht="12.75">
      <c r="K96" s="139" t="s">
        <v>610</v>
      </c>
      <c r="L96" s="139"/>
      <c r="M96" s="139"/>
      <c r="N96" s="139">
        <v>1</v>
      </c>
      <c r="O96" s="139">
        <v>1</v>
      </c>
      <c r="P96" s="139"/>
      <c r="Q96" s="139"/>
      <c r="R96" s="139">
        <v>5</v>
      </c>
      <c r="S96" s="168">
        <f t="shared" si="6"/>
        <v>7</v>
      </c>
    </row>
    <row r="97" spans="11:19" ht="12.75">
      <c r="K97" s="139"/>
      <c r="L97" s="139"/>
      <c r="M97" s="139"/>
      <c r="N97" s="139"/>
      <c r="O97" s="139"/>
      <c r="P97" s="139"/>
      <c r="Q97" s="139"/>
      <c r="R97" s="139"/>
      <c r="S97" s="168">
        <f t="shared" si="6"/>
        <v>0</v>
      </c>
    </row>
    <row r="98" spans="11:19" ht="12.75">
      <c r="K98" s="139"/>
      <c r="L98" s="139"/>
      <c r="M98" s="139"/>
      <c r="N98" s="139"/>
      <c r="O98" s="139"/>
      <c r="P98" s="139"/>
      <c r="Q98" s="139"/>
      <c r="R98" s="139"/>
      <c r="S98" s="168">
        <f t="shared" si="6"/>
        <v>0</v>
      </c>
    </row>
    <row r="99" spans="11:19" ht="12.75">
      <c r="K99" s="168" t="s">
        <v>388</v>
      </c>
      <c r="L99" s="168"/>
      <c r="M99" s="168">
        <f aca="true" t="shared" si="7" ref="M99">SUM(M84:M98)</f>
        <v>6</v>
      </c>
      <c r="N99" s="168">
        <f aca="true" t="shared" si="8" ref="N99">SUM(N84:N98)</f>
        <v>18</v>
      </c>
      <c r="O99" s="168">
        <f aca="true" t="shared" si="9" ref="O99">SUM(O84:O98)</f>
        <v>4</v>
      </c>
      <c r="P99" s="168">
        <f aca="true" t="shared" si="10" ref="P99">SUM(P84:P98)</f>
        <v>26</v>
      </c>
      <c r="Q99" s="168">
        <f aca="true" t="shared" si="11" ref="Q99">SUM(Q84:Q98)</f>
        <v>4</v>
      </c>
      <c r="R99" s="168">
        <f aca="true" t="shared" si="12" ref="R99">SUM(R84:R98)</f>
        <v>29</v>
      </c>
      <c r="S99" s="168">
        <f aca="true" t="shared" si="13" ref="S99">SUM(S84:S98)</f>
        <v>87</v>
      </c>
    </row>
    <row r="100" spans="11:12" ht="12.75">
      <c r="K100" s="267"/>
      <c r="L100" s="267"/>
    </row>
    <row r="101" spans="11:12" ht="12.75">
      <c r="K101" s="267"/>
      <c r="L101" s="267"/>
    </row>
    <row r="102" spans="11:12" ht="12.75">
      <c r="K102" s="267"/>
      <c r="L102" s="267"/>
    </row>
    <row r="103" spans="11:12" ht="12.75">
      <c r="K103" s="267"/>
      <c r="L103" s="267"/>
    </row>
  </sheetData>
  <sheetProtection selectLockedCells="1" selectUnlockedCells="1"/>
  <mergeCells count="118">
    <mergeCell ref="C1:H1"/>
    <mergeCell ref="L1:Q1"/>
    <mergeCell ref="R1:S1"/>
    <mergeCell ref="E2:H2"/>
    <mergeCell ref="L2:N2"/>
    <mergeCell ref="P2:S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A26:C26"/>
    <mergeCell ref="J26:N26"/>
    <mergeCell ref="C27:H27"/>
    <mergeCell ref="L27:Q27"/>
    <mergeCell ref="R27:S27"/>
    <mergeCell ref="E28:H28"/>
    <mergeCell ref="L28:N28"/>
    <mergeCell ref="P28:S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A52:C52"/>
    <mergeCell ref="J52:N52"/>
    <mergeCell ref="C53:H53"/>
    <mergeCell ref="L53:Q53"/>
    <mergeCell ref="R53:S53"/>
    <mergeCell ref="E54:H54"/>
    <mergeCell ref="L54:N54"/>
    <mergeCell ref="P54:S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A78:C78"/>
    <mergeCell ref="J78:N78"/>
    <mergeCell ref="K79:O82"/>
    <mergeCell ref="P81:Q81"/>
    <mergeCell ref="R81:S81"/>
    <mergeCell ref="P82:S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M18" sqref="M18"/>
    </sheetView>
  </sheetViews>
  <sheetFormatPr defaultColWidth="11.421875" defaultRowHeight="12.75"/>
  <cols>
    <col min="1" max="1" width="15.8515625" style="268" customWidth="1"/>
    <col min="2" max="3" width="11.421875" style="268" customWidth="1"/>
    <col min="4" max="4" width="15.8515625" style="268" customWidth="1"/>
    <col min="5" max="6" width="11.421875" style="268" customWidth="1"/>
    <col min="7" max="7" width="15.8515625" style="268" customWidth="1"/>
    <col min="8" max="9" width="11.421875" style="268" customWidth="1"/>
    <col min="10" max="16384" width="10.7109375" style="3" customWidth="1"/>
  </cols>
  <sheetData>
    <row r="1" spans="1:9" ht="12.75">
      <c r="A1" s="269" t="s">
        <v>611</v>
      </c>
      <c r="B1" s="269"/>
      <c r="C1" s="269"/>
      <c r="D1" s="269"/>
      <c r="E1" s="269"/>
      <c r="F1" s="269"/>
      <c r="G1" s="269"/>
      <c r="H1" s="269"/>
      <c r="I1" s="269"/>
    </row>
    <row r="2" spans="1:9" ht="12.75">
      <c r="A2" s="269" t="s">
        <v>66</v>
      </c>
      <c r="B2" s="269"/>
      <c r="C2" s="269"/>
      <c r="D2" s="269"/>
      <c r="E2" s="269"/>
      <c r="F2" s="269"/>
      <c r="G2" s="269"/>
      <c r="H2" s="269"/>
      <c r="I2" s="269"/>
    </row>
    <row r="3" spans="1:9" s="271" customFormat="1" ht="12.75">
      <c r="A3" s="270" t="s">
        <v>612</v>
      </c>
      <c r="B3" s="270"/>
      <c r="C3" s="270"/>
      <c r="D3" s="270" t="s">
        <v>613</v>
      </c>
      <c r="E3" s="270"/>
      <c r="F3" s="270"/>
      <c r="G3" s="270" t="s">
        <v>614</v>
      </c>
      <c r="H3" s="270"/>
      <c r="I3" s="270"/>
    </row>
    <row r="4" spans="1:9" s="271" customFormat="1" ht="12.75">
      <c r="A4" s="270" t="s">
        <v>22</v>
      </c>
      <c r="B4" s="270"/>
      <c r="C4" s="270"/>
      <c r="D4" s="270" t="s">
        <v>500</v>
      </c>
      <c r="E4" s="270"/>
      <c r="F4" s="270"/>
      <c r="G4" s="270" t="s">
        <v>489</v>
      </c>
      <c r="H4" s="270"/>
      <c r="I4" s="270"/>
    </row>
    <row r="5" spans="1:9" s="273" customFormat="1" ht="12.75">
      <c r="A5" s="272" t="s">
        <v>49</v>
      </c>
      <c r="B5" s="272" t="s">
        <v>50</v>
      </c>
      <c r="C5" s="272">
        <v>507.7</v>
      </c>
      <c r="D5" s="272" t="s">
        <v>502</v>
      </c>
      <c r="E5" s="272" t="s">
        <v>98</v>
      </c>
      <c r="F5" s="272">
        <v>563.3</v>
      </c>
      <c r="G5" s="272" t="s">
        <v>236</v>
      </c>
      <c r="H5" s="272" t="s">
        <v>237</v>
      </c>
      <c r="I5" s="272">
        <v>596.4</v>
      </c>
    </row>
    <row r="6" spans="1:9" s="273" customFormat="1" ht="12.75">
      <c r="A6" s="272" t="s">
        <v>37</v>
      </c>
      <c r="B6" s="272" t="s">
        <v>38</v>
      </c>
      <c r="C6" s="274">
        <v>524</v>
      </c>
      <c r="D6" s="272" t="s">
        <v>592</v>
      </c>
      <c r="E6" s="272" t="s">
        <v>349</v>
      </c>
      <c r="F6" s="272">
        <v>532.8</v>
      </c>
      <c r="G6" s="272" t="s">
        <v>615</v>
      </c>
      <c r="H6" s="272" t="s">
        <v>235</v>
      </c>
      <c r="I6" s="272">
        <v>599.6</v>
      </c>
    </row>
    <row r="7" spans="1:9" s="273" customFormat="1" ht="12.75">
      <c r="A7" s="272" t="s">
        <v>30</v>
      </c>
      <c r="B7" s="272" t="s">
        <v>616</v>
      </c>
      <c r="C7" s="272">
        <v>454.5</v>
      </c>
      <c r="D7" s="272" t="s">
        <v>341</v>
      </c>
      <c r="E7" s="272" t="s">
        <v>617</v>
      </c>
      <c r="F7" s="272">
        <v>570.3</v>
      </c>
      <c r="G7" s="272" t="s">
        <v>240</v>
      </c>
      <c r="H7" s="272" t="s">
        <v>173</v>
      </c>
      <c r="I7" s="272">
        <v>568.7</v>
      </c>
    </row>
    <row r="8" spans="1:9" s="273" customFormat="1" ht="12.75">
      <c r="A8" s="272"/>
      <c r="B8" s="272"/>
      <c r="C8" s="272">
        <f>SUM(C5:C7)</f>
        <v>1486.2</v>
      </c>
      <c r="D8" s="272"/>
      <c r="E8" s="272"/>
      <c r="F8" s="272">
        <f>SUM(F5:F7)</f>
        <v>1666.3999999999999</v>
      </c>
      <c r="G8" s="272"/>
      <c r="H8" s="272"/>
      <c r="I8" s="272">
        <f>SUM(I5:I7)</f>
        <v>1764.7000000000003</v>
      </c>
    </row>
    <row r="9" spans="1:9" ht="12.75">
      <c r="A9" s="275"/>
      <c r="B9" s="275"/>
      <c r="C9" s="275"/>
      <c r="D9" s="270" t="s">
        <v>489</v>
      </c>
      <c r="E9" s="270"/>
      <c r="F9" s="270"/>
      <c r="G9" s="275"/>
      <c r="H9" s="275"/>
      <c r="I9" s="275"/>
    </row>
    <row r="10" spans="1:9" s="273" customFormat="1" ht="12.75">
      <c r="A10" s="272"/>
      <c r="B10" s="272"/>
      <c r="C10" s="272"/>
      <c r="D10" s="272" t="s">
        <v>243</v>
      </c>
      <c r="E10" s="272" t="s">
        <v>244</v>
      </c>
      <c r="F10" s="272">
        <v>533.9</v>
      </c>
      <c r="G10" s="272"/>
      <c r="H10" s="272"/>
      <c r="I10" s="272"/>
    </row>
    <row r="11" spans="1:9" s="273" customFormat="1" ht="12.75">
      <c r="A11" s="272"/>
      <c r="B11" s="272"/>
      <c r="C11" s="272"/>
      <c r="D11" s="272" t="s">
        <v>618</v>
      </c>
      <c r="E11" s="272" t="s">
        <v>619</v>
      </c>
      <c r="F11" s="272">
        <v>532.6</v>
      </c>
      <c r="G11" s="272"/>
      <c r="H11" s="272"/>
      <c r="I11" s="272"/>
    </row>
    <row r="12" spans="1:9" s="273" customFormat="1" ht="12.75">
      <c r="A12" s="272"/>
      <c r="B12" s="272"/>
      <c r="C12" s="272"/>
      <c r="D12" s="272" t="s">
        <v>599</v>
      </c>
      <c r="E12" s="272" t="s">
        <v>239</v>
      </c>
      <c r="F12" s="272">
        <v>542.4</v>
      </c>
      <c r="G12" s="272"/>
      <c r="H12" s="272"/>
      <c r="I12" s="272"/>
    </row>
    <row r="13" spans="1:9" s="273" customFormat="1" ht="12.75">
      <c r="A13" s="272"/>
      <c r="B13" s="272"/>
      <c r="C13" s="272"/>
      <c r="D13" s="272"/>
      <c r="E13" s="272"/>
      <c r="F13" s="272">
        <f>SUM(F10:F12)</f>
        <v>1608.9</v>
      </c>
      <c r="G13" s="272"/>
      <c r="H13" s="272"/>
      <c r="I13" s="272"/>
    </row>
    <row r="14" spans="1:10" ht="12.75">
      <c r="A14" s="269" t="s">
        <v>74</v>
      </c>
      <c r="B14" s="269"/>
      <c r="C14" s="269"/>
      <c r="D14" s="269"/>
      <c r="E14" s="269"/>
      <c r="F14" s="269"/>
      <c r="G14" s="269"/>
      <c r="H14" s="269"/>
      <c r="I14" s="269"/>
      <c r="J14" s="276"/>
    </row>
    <row r="15" spans="1:9" s="277" customFormat="1" ht="12.75">
      <c r="A15" s="270"/>
      <c r="B15" s="270"/>
      <c r="C15" s="270"/>
      <c r="D15" s="270" t="s">
        <v>613</v>
      </c>
      <c r="E15" s="270"/>
      <c r="F15" s="270"/>
      <c r="G15" s="270" t="s">
        <v>620</v>
      </c>
      <c r="H15" s="270"/>
      <c r="I15" s="270"/>
    </row>
    <row r="16" spans="1:9" s="277" customFormat="1" ht="12.75">
      <c r="A16" s="270"/>
      <c r="B16" s="270"/>
      <c r="C16" s="270"/>
      <c r="D16" s="270" t="s">
        <v>512</v>
      </c>
      <c r="E16" s="270"/>
      <c r="F16" s="270"/>
      <c r="G16" s="270" t="s">
        <v>492</v>
      </c>
      <c r="H16" s="270"/>
      <c r="I16" s="270"/>
    </row>
    <row r="17" spans="1:9" s="273" customFormat="1" ht="12.75">
      <c r="A17" s="272"/>
      <c r="B17" s="272"/>
      <c r="C17" s="272"/>
      <c r="D17" s="272" t="s">
        <v>153</v>
      </c>
      <c r="E17" s="272" t="s">
        <v>96</v>
      </c>
      <c r="F17" s="272">
        <v>500</v>
      </c>
      <c r="G17" s="272" t="s">
        <v>77</v>
      </c>
      <c r="H17" s="272" t="s">
        <v>78</v>
      </c>
      <c r="I17" s="272">
        <v>540</v>
      </c>
    </row>
    <row r="18" spans="1:9" s="273" customFormat="1" ht="12.75">
      <c r="A18" s="272"/>
      <c r="B18" s="272"/>
      <c r="C18" s="272"/>
      <c r="D18" s="272" t="s">
        <v>621</v>
      </c>
      <c r="E18" s="272" t="s">
        <v>181</v>
      </c>
      <c r="F18" s="272">
        <v>516</v>
      </c>
      <c r="G18" s="272" t="s">
        <v>80</v>
      </c>
      <c r="H18" s="272" t="s">
        <v>81</v>
      </c>
      <c r="I18" s="272">
        <v>539</v>
      </c>
    </row>
    <row r="19" spans="1:9" s="273" customFormat="1" ht="12.75">
      <c r="A19" s="272"/>
      <c r="B19" s="272"/>
      <c r="C19" s="272"/>
      <c r="D19" s="272" t="s">
        <v>168</v>
      </c>
      <c r="E19" s="272" t="s">
        <v>169</v>
      </c>
      <c r="F19" s="272">
        <v>567</v>
      </c>
      <c r="G19" s="272" t="s">
        <v>82</v>
      </c>
      <c r="H19" s="272" t="s">
        <v>83</v>
      </c>
      <c r="I19" s="272">
        <v>505</v>
      </c>
    </row>
    <row r="20" spans="1:9" s="273" customFormat="1" ht="12.75">
      <c r="A20" s="272"/>
      <c r="B20" s="272"/>
      <c r="C20" s="272"/>
      <c r="D20" s="272"/>
      <c r="E20" s="272"/>
      <c r="F20" s="272">
        <f>SUM(F17:F19)</f>
        <v>1583</v>
      </c>
      <c r="G20" s="272"/>
      <c r="H20" s="272"/>
      <c r="I20" s="272">
        <f>SUM(I17:I19)</f>
        <v>1584</v>
      </c>
    </row>
    <row r="21" spans="1:9" s="277" customFormat="1" ht="12.75">
      <c r="A21" s="270"/>
      <c r="B21" s="270"/>
      <c r="C21" s="270"/>
      <c r="D21" s="270" t="s">
        <v>189</v>
      </c>
      <c r="E21" s="270"/>
      <c r="F21" s="270"/>
      <c r="G21" s="270" t="s">
        <v>500</v>
      </c>
      <c r="H21" s="270"/>
      <c r="I21" s="270"/>
    </row>
    <row r="22" spans="1:9" s="273" customFormat="1" ht="12.75">
      <c r="A22" s="272"/>
      <c r="B22" s="272"/>
      <c r="C22" s="272"/>
      <c r="D22" s="272" t="s">
        <v>199</v>
      </c>
      <c r="E22" s="272" t="s">
        <v>103</v>
      </c>
      <c r="F22" s="272">
        <v>516</v>
      </c>
      <c r="G22" s="272" t="s">
        <v>355</v>
      </c>
      <c r="H22" s="272" t="s">
        <v>622</v>
      </c>
      <c r="I22" s="272">
        <v>515</v>
      </c>
    </row>
    <row r="23" spans="1:9" s="273" customFormat="1" ht="12.75">
      <c r="A23" s="272"/>
      <c r="B23" s="272"/>
      <c r="C23" s="272"/>
      <c r="D23" s="272" t="s">
        <v>216</v>
      </c>
      <c r="E23" s="272" t="s">
        <v>103</v>
      </c>
      <c r="F23" s="272">
        <v>517</v>
      </c>
      <c r="G23" s="272" t="s">
        <v>357</v>
      </c>
      <c r="H23" s="272" t="s">
        <v>358</v>
      </c>
      <c r="I23" s="272">
        <v>478</v>
      </c>
    </row>
    <row r="24" spans="1:9" s="273" customFormat="1" ht="12.75">
      <c r="A24" s="272"/>
      <c r="B24" s="272"/>
      <c r="C24" s="272"/>
      <c r="D24" s="272" t="s">
        <v>217</v>
      </c>
      <c r="E24" s="272" t="s">
        <v>25</v>
      </c>
      <c r="F24" s="272">
        <v>503</v>
      </c>
      <c r="G24" s="272" t="s">
        <v>350</v>
      </c>
      <c r="H24" s="272" t="s">
        <v>351</v>
      </c>
      <c r="I24" s="272">
        <v>512</v>
      </c>
    </row>
    <row r="25" spans="1:9" s="273" customFormat="1" ht="12.75">
      <c r="A25" s="272"/>
      <c r="B25" s="272"/>
      <c r="C25" s="272"/>
      <c r="D25" s="272"/>
      <c r="E25" s="272"/>
      <c r="F25" s="272">
        <f>SUM(F22:F24)</f>
        <v>1536</v>
      </c>
      <c r="G25" s="272"/>
      <c r="H25" s="272"/>
      <c r="I25" s="272">
        <f>SUM(I22:I24)</f>
        <v>1505</v>
      </c>
    </row>
    <row r="26" spans="1:9" s="277" customFormat="1" ht="12.75">
      <c r="A26" s="270"/>
      <c r="B26" s="270"/>
      <c r="C26" s="270"/>
      <c r="D26" s="270"/>
      <c r="E26" s="270"/>
      <c r="F26" s="270"/>
      <c r="G26" s="270" t="s">
        <v>603</v>
      </c>
      <c r="H26" s="270"/>
      <c r="I26" s="270"/>
    </row>
    <row r="27" spans="1:9" s="273" customFormat="1" ht="12.75">
      <c r="A27" s="272"/>
      <c r="B27" s="272"/>
      <c r="C27" s="272"/>
      <c r="D27" s="272"/>
      <c r="E27" s="272"/>
      <c r="F27" s="272"/>
      <c r="G27" s="272" t="s">
        <v>123</v>
      </c>
      <c r="H27" s="272" t="s">
        <v>124</v>
      </c>
      <c r="I27" s="272">
        <v>424</v>
      </c>
    </row>
    <row r="28" spans="1:9" s="273" customFormat="1" ht="12.75">
      <c r="A28" s="272"/>
      <c r="B28" s="272"/>
      <c r="C28" s="272"/>
      <c r="D28" s="272"/>
      <c r="E28" s="272"/>
      <c r="F28" s="272"/>
      <c r="G28" s="272" t="s">
        <v>623</v>
      </c>
      <c r="H28" s="272" t="s">
        <v>52</v>
      </c>
      <c r="I28" s="272">
        <v>540</v>
      </c>
    </row>
    <row r="29" spans="1:9" s="273" customFormat="1" ht="12.75">
      <c r="A29" s="272"/>
      <c r="B29" s="272"/>
      <c r="C29" s="272"/>
      <c r="D29" s="272"/>
      <c r="E29" s="272"/>
      <c r="F29" s="272"/>
      <c r="G29" s="272" t="s">
        <v>130</v>
      </c>
      <c r="H29" s="272" t="s">
        <v>131</v>
      </c>
      <c r="I29" s="272">
        <v>519</v>
      </c>
    </row>
    <row r="30" spans="1:9" s="273" customFormat="1" ht="12.75">
      <c r="A30" s="272"/>
      <c r="B30" s="272"/>
      <c r="C30" s="272"/>
      <c r="D30" s="272"/>
      <c r="E30" s="272"/>
      <c r="F30" s="272"/>
      <c r="G30" s="272"/>
      <c r="H30" s="272"/>
      <c r="I30" s="272">
        <f>SUM(I27:I29)</f>
        <v>1483</v>
      </c>
    </row>
  </sheetData>
  <sheetProtection selectLockedCells="1" selectUnlockedCells="1"/>
  <mergeCells count="17">
    <mergeCell ref="A1:I1"/>
    <mergeCell ref="A2:I2"/>
    <mergeCell ref="A3:C3"/>
    <mergeCell ref="D3:F3"/>
    <mergeCell ref="G3:I3"/>
    <mergeCell ref="A4:C4"/>
    <mergeCell ref="D4:F4"/>
    <mergeCell ref="G4:I4"/>
    <mergeCell ref="D9:F9"/>
    <mergeCell ref="A14:I14"/>
    <mergeCell ref="D15:F15"/>
    <mergeCell ref="G15:I15"/>
    <mergeCell ref="D16:F16"/>
    <mergeCell ref="G16:I16"/>
    <mergeCell ref="D21:F21"/>
    <mergeCell ref="G21:I21"/>
    <mergeCell ref="G26:I26"/>
  </mergeCells>
  <printOptions/>
  <pageMargins left="1.1020833333333333" right="0.7083333333333334" top="0.3541666666666667" bottom="0.3541666666666667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F7" sqref="F7"/>
    </sheetView>
  </sheetViews>
  <sheetFormatPr defaultColWidth="11.421875" defaultRowHeight="12.75"/>
  <cols>
    <col min="1" max="1" width="14.421875" style="278" customWidth="1"/>
    <col min="2" max="2" width="71.8515625" style="279" customWidth="1"/>
    <col min="3" max="16384" width="10.7109375" style="3" customWidth="1"/>
  </cols>
  <sheetData>
    <row r="1" spans="1:2" ht="12.75">
      <c r="A1" s="280" t="s">
        <v>624</v>
      </c>
      <c r="B1" s="281" t="s">
        <v>625</v>
      </c>
    </row>
    <row r="2" spans="1:2" ht="12.75">
      <c r="A2" s="280"/>
      <c r="B2" s="281"/>
    </row>
    <row r="3" spans="1:2" ht="12.75">
      <c r="A3" s="280" t="s">
        <v>23</v>
      </c>
      <c r="B3" s="281" t="s">
        <v>626</v>
      </c>
    </row>
    <row r="4" spans="1:2" ht="12.75">
      <c r="A4" s="280" t="s">
        <v>63</v>
      </c>
      <c r="B4" s="281" t="s">
        <v>62</v>
      </c>
    </row>
    <row r="5" spans="1:2" ht="12.75">
      <c r="A5" s="280" t="s">
        <v>85</v>
      </c>
      <c r="B5" s="281" t="s">
        <v>84</v>
      </c>
    </row>
    <row r="6" spans="1:2" ht="12.75">
      <c r="A6" s="280" t="s">
        <v>91</v>
      </c>
      <c r="B6" s="281" t="s">
        <v>627</v>
      </c>
    </row>
    <row r="7" spans="1:2" ht="12.75">
      <c r="A7" s="280" t="s">
        <v>117</v>
      </c>
      <c r="B7" s="281" t="s">
        <v>628</v>
      </c>
    </row>
    <row r="8" spans="1:2" ht="12.75">
      <c r="A8" s="280" t="s">
        <v>138</v>
      </c>
      <c r="B8" s="281" t="s">
        <v>629</v>
      </c>
    </row>
    <row r="9" spans="1:2" ht="12.75">
      <c r="A9" s="280" t="s">
        <v>185</v>
      </c>
      <c r="B9" s="281" t="s">
        <v>630</v>
      </c>
    </row>
    <row r="10" spans="1:2" ht="12.75">
      <c r="A10" s="280" t="s">
        <v>193</v>
      </c>
      <c r="B10" s="281" t="s">
        <v>189</v>
      </c>
    </row>
    <row r="11" spans="1:2" ht="12.75">
      <c r="A11" s="280" t="s">
        <v>229</v>
      </c>
      <c r="B11" s="281" t="s">
        <v>631</v>
      </c>
    </row>
    <row r="12" spans="1:2" ht="12.75">
      <c r="A12" s="280" t="s">
        <v>255</v>
      </c>
      <c r="B12" s="281" t="s">
        <v>632</v>
      </c>
    </row>
    <row r="13" spans="1:2" ht="12.75">
      <c r="A13" s="280" t="s">
        <v>323</v>
      </c>
      <c r="B13" s="281" t="s">
        <v>471</v>
      </c>
    </row>
    <row r="14" spans="1:2" ht="12.75">
      <c r="A14" s="280" t="s">
        <v>633</v>
      </c>
      <c r="B14" s="281" t="s">
        <v>610</v>
      </c>
    </row>
    <row r="15" spans="1:2" ht="12.75">
      <c r="A15" s="280" t="s">
        <v>362</v>
      </c>
      <c r="B15" s="281" t="s">
        <v>359</v>
      </c>
    </row>
    <row r="16" spans="1:2" ht="12.75">
      <c r="A16" s="280" t="s">
        <v>375</v>
      </c>
      <c r="B16" s="281" t="s">
        <v>634</v>
      </c>
    </row>
    <row r="17" ht="12.75">
      <c r="B17" s="279" t="s">
        <v>635</v>
      </c>
    </row>
    <row r="18" ht="12.75">
      <c r="B18" s="279" t="s">
        <v>636</v>
      </c>
    </row>
    <row r="19" ht="12.75">
      <c r="B19" s="279" t="s">
        <v>637</v>
      </c>
    </row>
    <row r="20" ht="12.75">
      <c r="B20" s="279" t="s">
        <v>638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9">
      <selection activeCell="K27" sqref="K27"/>
    </sheetView>
  </sheetViews>
  <sheetFormatPr defaultColWidth="11.421875" defaultRowHeight="12.75"/>
  <cols>
    <col min="1" max="4" width="15.8515625" style="1" customWidth="1"/>
    <col min="5" max="6" width="6.421875" style="1" customWidth="1"/>
    <col min="7" max="7" width="7.140625" style="1" customWidth="1"/>
    <col min="8" max="8" width="13.7109375" style="1" customWidth="1"/>
    <col min="9" max="16384" width="10.7109375" style="3" customWidth="1"/>
  </cols>
  <sheetData>
    <row r="1" spans="1:8" ht="37.5" customHeight="1">
      <c r="A1" s="282" t="s">
        <v>639</v>
      </c>
      <c r="B1" s="282"/>
      <c r="C1" s="282"/>
      <c r="D1" s="282"/>
      <c r="E1" s="282"/>
      <c r="F1" s="282"/>
      <c r="G1" s="282"/>
      <c r="H1" s="282"/>
    </row>
    <row r="2" spans="1:8" ht="30" customHeight="1">
      <c r="A2" s="132" t="s">
        <v>422</v>
      </c>
      <c r="B2" s="132"/>
      <c r="C2" s="132"/>
      <c r="D2" s="132"/>
      <c r="E2" s="132" t="s">
        <v>624</v>
      </c>
      <c r="F2" s="283" t="s">
        <v>640</v>
      </c>
      <c r="G2" s="132">
        <v>45</v>
      </c>
      <c r="H2" s="283"/>
    </row>
    <row r="3" spans="1:8" ht="30" customHeight="1">
      <c r="A3" s="132" t="s">
        <v>641</v>
      </c>
      <c r="B3" s="132"/>
      <c r="C3" s="132"/>
      <c r="D3" s="132"/>
      <c r="E3" s="132" t="s">
        <v>401</v>
      </c>
      <c r="F3" s="132"/>
      <c r="G3" s="132"/>
      <c r="H3" s="132"/>
    </row>
    <row r="4" spans="1:8" ht="15.75" customHeight="1">
      <c r="A4" s="178"/>
      <c r="B4" s="284" t="s">
        <v>642</v>
      </c>
      <c r="C4" s="284"/>
      <c r="D4" s="284"/>
      <c r="E4" s="284"/>
      <c r="F4" s="284"/>
      <c r="G4" s="284"/>
      <c r="H4" s="284"/>
    </row>
    <row r="5" spans="1:8" ht="15.75" customHeight="1">
      <c r="A5" s="178"/>
      <c r="B5" s="28" t="s">
        <v>643</v>
      </c>
      <c r="C5" s="28"/>
      <c r="D5" s="28"/>
      <c r="E5" s="28"/>
      <c r="F5" s="28"/>
      <c r="G5" s="28"/>
      <c r="H5" s="28"/>
    </row>
    <row r="6" spans="1:8" ht="15.75" customHeight="1">
      <c r="A6" s="178"/>
      <c r="B6" s="28" t="s">
        <v>644</v>
      </c>
      <c r="C6" s="28"/>
      <c r="D6" s="28"/>
      <c r="E6" s="28"/>
      <c r="F6" s="28"/>
      <c r="G6" s="28"/>
      <c r="H6" s="28"/>
    </row>
    <row r="7" spans="1:8" ht="15.75" customHeight="1">
      <c r="A7" s="178"/>
      <c r="B7" s="28" t="s">
        <v>645</v>
      </c>
      <c r="C7" s="28"/>
      <c r="D7" s="28"/>
      <c r="E7" s="28"/>
      <c r="F7" s="28"/>
      <c r="G7" s="28"/>
      <c r="H7" s="28"/>
    </row>
    <row r="8" spans="1:8" ht="15.75" customHeight="1">
      <c r="A8" s="178"/>
      <c r="B8" s="28" t="s">
        <v>646</v>
      </c>
      <c r="C8" s="28"/>
      <c r="D8" s="28"/>
      <c r="E8" s="28"/>
      <c r="F8" s="28"/>
      <c r="G8" s="28"/>
      <c r="H8" s="28"/>
    </row>
    <row r="9" spans="1:8" ht="22.5" customHeight="1">
      <c r="A9" s="139" t="s">
        <v>6</v>
      </c>
      <c r="B9" s="139"/>
      <c r="C9" s="139" t="s">
        <v>7</v>
      </c>
      <c r="D9" s="139"/>
      <c r="E9" s="139" t="s">
        <v>647</v>
      </c>
      <c r="F9" s="139"/>
      <c r="G9" s="139" t="s">
        <v>401</v>
      </c>
      <c r="H9" s="139" t="s">
        <v>436</v>
      </c>
    </row>
    <row r="10" spans="1:8" ht="30" customHeight="1">
      <c r="A10" s="285"/>
      <c r="B10" s="285"/>
      <c r="C10" s="285"/>
      <c r="D10" s="285"/>
      <c r="E10" s="178"/>
      <c r="F10" s="178"/>
      <c r="G10" s="178"/>
      <c r="H10" s="178"/>
    </row>
    <row r="11" spans="1:8" ht="30" customHeight="1">
      <c r="A11" s="285"/>
      <c r="B11" s="285"/>
      <c r="C11" s="285"/>
      <c r="D11" s="285"/>
      <c r="E11" s="178"/>
      <c r="F11" s="178"/>
      <c r="G11" s="178"/>
      <c r="H11" s="178"/>
    </row>
    <row r="12" spans="1:8" ht="30" customHeight="1">
      <c r="A12" s="285"/>
      <c r="B12" s="285"/>
      <c r="C12" s="285"/>
      <c r="D12" s="285"/>
      <c r="E12" s="178"/>
      <c r="F12" s="178"/>
      <c r="G12" s="178"/>
      <c r="H12" s="178"/>
    </row>
    <row r="13" spans="1:8" ht="30" customHeight="1">
      <c r="A13" s="285"/>
      <c r="B13" s="285"/>
      <c r="C13" s="285"/>
      <c r="D13" s="285"/>
      <c r="E13" s="178"/>
      <c r="F13" s="178"/>
      <c r="G13" s="178"/>
      <c r="H13" s="178"/>
    </row>
    <row r="14" spans="1:8" ht="22.5" customHeight="1">
      <c r="A14" s="178" t="s">
        <v>648</v>
      </c>
      <c r="B14" s="178"/>
      <c r="C14" s="178"/>
      <c r="D14" s="178"/>
      <c r="E14" s="139" t="s">
        <v>388</v>
      </c>
      <c r="F14" s="139"/>
      <c r="G14" s="178"/>
      <c r="H14" s="178"/>
    </row>
    <row r="15" spans="1:8" ht="22.5" customHeight="1">
      <c r="A15" s="178" t="s">
        <v>649</v>
      </c>
      <c r="B15" s="178"/>
      <c r="C15" s="178"/>
      <c r="D15" s="178"/>
      <c r="E15" s="139"/>
      <c r="F15" s="139"/>
      <c r="G15" s="178"/>
      <c r="H15" s="178"/>
    </row>
    <row r="16" spans="1:8" ht="60" customHeight="1">
      <c r="A16" s="286"/>
      <c r="B16" s="286"/>
      <c r="C16" s="286"/>
      <c r="D16" s="286"/>
      <c r="E16" s="286"/>
      <c r="F16" s="286"/>
      <c r="G16" s="286"/>
      <c r="H16" s="286"/>
    </row>
    <row r="17" spans="1:8" ht="37.5" customHeight="1">
      <c r="A17" s="282" t="s">
        <v>639</v>
      </c>
      <c r="B17" s="282"/>
      <c r="C17" s="282"/>
      <c r="D17" s="282"/>
      <c r="E17" s="282"/>
      <c r="F17" s="282"/>
      <c r="G17" s="282"/>
      <c r="H17" s="282"/>
    </row>
    <row r="18" spans="1:8" ht="30" customHeight="1">
      <c r="A18" s="132" t="s">
        <v>422</v>
      </c>
      <c r="B18" s="132"/>
      <c r="C18" s="132"/>
      <c r="D18" s="132"/>
      <c r="E18" s="132" t="s">
        <v>624</v>
      </c>
      <c r="F18" s="283" t="s">
        <v>640</v>
      </c>
      <c r="G18" s="132">
        <v>45</v>
      </c>
      <c r="H18" s="283"/>
    </row>
    <row r="19" spans="1:8" ht="30" customHeight="1">
      <c r="A19" s="132" t="s">
        <v>641</v>
      </c>
      <c r="B19" s="132"/>
      <c r="C19" s="132"/>
      <c r="D19" s="132"/>
      <c r="E19" s="132" t="s">
        <v>401</v>
      </c>
      <c r="F19" s="132"/>
      <c r="G19" s="132"/>
      <c r="H19" s="132"/>
    </row>
    <row r="20" spans="1:8" ht="15.75" customHeight="1">
      <c r="A20" s="178"/>
      <c r="B20" s="284" t="s">
        <v>642</v>
      </c>
      <c r="C20" s="284"/>
      <c r="D20" s="284"/>
      <c r="E20" s="284"/>
      <c r="F20" s="284"/>
      <c r="G20" s="284"/>
      <c r="H20" s="284"/>
    </row>
    <row r="21" spans="1:8" ht="15.75" customHeight="1">
      <c r="A21" s="178"/>
      <c r="B21" s="28" t="s">
        <v>643</v>
      </c>
      <c r="C21" s="28"/>
      <c r="D21" s="28"/>
      <c r="E21" s="28"/>
      <c r="F21" s="28"/>
      <c r="G21" s="28"/>
      <c r="H21" s="28"/>
    </row>
    <row r="22" spans="1:8" ht="15.75" customHeight="1">
      <c r="A22" s="178"/>
      <c r="B22" s="28" t="s">
        <v>644</v>
      </c>
      <c r="C22" s="28"/>
      <c r="D22" s="28"/>
      <c r="E22" s="28"/>
      <c r="F22" s="28"/>
      <c r="G22" s="28"/>
      <c r="H22" s="28"/>
    </row>
    <row r="23" spans="1:8" ht="15.75" customHeight="1">
      <c r="A23" s="178"/>
      <c r="B23" s="28" t="s">
        <v>645</v>
      </c>
      <c r="C23" s="28"/>
      <c r="D23" s="28"/>
      <c r="E23" s="28"/>
      <c r="F23" s="28"/>
      <c r="G23" s="28"/>
      <c r="H23" s="28"/>
    </row>
    <row r="24" spans="1:8" ht="15.75" customHeight="1">
      <c r="A24" s="178"/>
      <c r="B24" s="28" t="s">
        <v>646</v>
      </c>
      <c r="C24" s="28"/>
      <c r="D24" s="28"/>
      <c r="E24" s="28"/>
      <c r="F24" s="28"/>
      <c r="G24" s="28"/>
      <c r="H24" s="28"/>
    </row>
    <row r="25" spans="1:8" ht="22.5" customHeight="1">
      <c r="A25" s="139" t="s">
        <v>6</v>
      </c>
      <c r="B25" s="139"/>
      <c r="C25" s="139" t="s">
        <v>7</v>
      </c>
      <c r="D25" s="139"/>
      <c r="E25" s="139" t="s">
        <v>647</v>
      </c>
      <c r="F25" s="139"/>
      <c r="G25" s="139" t="s">
        <v>401</v>
      </c>
      <c r="H25" s="139" t="s">
        <v>436</v>
      </c>
    </row>
    <row r="26" spans="1:8" ht="30" customHeight="1">
      <c r="A26" s="285"/>
      <c r="B26" s="285"/>
      <c r="C26" s="285"/>
      <c r="D26" s="285"/>
      <c r="E26" s="178"/>
      <c r="F26" s="178"/>
      <c r="G26" s="178"/>
      <c r="H26" s="178"/>
    </row>
    <row r="27" spans="1:8" ht="30" customHeight="1">
      <c r="A27" s="285"/>
      <c r="B27" s="285"/>
      <c r="C27" s="285"/>
      <c r="D27" s="285"/>
      <c r="E27" s="178"/>
      <c r="F27" s="178"/>
      <c r="G27" s="178"/>
      <c r="H27" s="178"/>
    </row>
    <row r="28" spans="1:8" ht="30" customHeight="1">
      <c r="A28" s="285"/>
      <c r="B28" s="285"/>
      <c r="C28" s="285"/>
      <c r="D28" s="285"/>
      <c r="E28" s="178"/>
      <c r="F28" s="178"/>
      <c r="G28" s="178"/>
      <c r="H28" s="178"/>
    </row>
    <row r="29" spans="1:8" ht="30" customHeight="1">
      <c r="A29" s="285"/>
      <c r="B29" s="285"/>
      <c r="C29" s="285"/>
      <c r="D29" s="285"/>
      <c r="E29" s="178"/>
      <c r="F29" s="178"/>
      <c r="G29" s="178"/>
      <c r="H29" s="178"/>
    </row>
    <row r="30" spans="1:8" ht="22.5" customHeight="1">
      <c r="A30" s="178" t="s">
        <v>648</v>
      </c>
      <c r="B30" s="178"/>
      <c r="C30" s="178"/>
      <c r="D30" s="178"/>
      <c r="E30" s="139" t="s">
        <v>388</v>
      </c>
      <c r="F30" s="139"/>
      <c r="G30" s="178"/>
      <c r="H30" s="178"/>
    </row>
    <row r="31" spans="1:8" ht="22.5" customHeight="1">
      <c r="A31" s="178" t="s">
        <v>649</v>
      </c>
      <c r="B31" s="178"/>
      <c r="C31" s="178"/>
      <c r="D31" s="178"/>
      <c r="E31" s="139"/>
      <c r="F31" s="139"/>
      <c r="G31" s="178"/>
      <c r="H31" s="178"/>
    </row>
  </sheetData>
  <sheetProtection selectLockedCells="1" selectUnlockedCells="1"/>
  <mergeCells count="63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6:H16"/>
    <mergeCell ref="A17:H17"/>
    <mergeCell ref="B18:D18"/>
    <mergeCell ref="B19:D19"/>
    <mergeCell ref="F19:H19"/>
    <mergeCell ref="A20:A24"/>
    <mergeCell ref="B20:H20"/>
    <mergeCell ref="B21:H21"/>
    <mergeCell ref="B22:H22"/>
    <mergeCell ref="B23:H23"/>
    <mergeCell ref="B24:H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1"/>
    <mergeCell ref="G30:H31"/>
    <mergeCell ref="A31:B31"/>
    <mergeCell ref="C31:D31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06">
      <selection activeCell="J108" sqref="J108"/>
    </sheetView>
  </sheetViews>
  <sheetFormatPr defaultColWidth="11.421875" defaultRowHeight="12.75"/>
  <cols>
    <col min="1" max="1" width="18.7109375" style="1" customWidth="1"/>
    <col min="2" max="2" width="17.28125" style="1" customWidth="1"/>
    <col min="3" max="3" width="10.00390625" style="1" customWidth="1"/>
    <col min="4" max="4" width="7.140625" style="1" customWidth="1"/>
    <col min="5" max="8" width="4.28125" style="1" customWidth="1"/>
    <col min="9" max="9" width="3.57421875" style="1" customWidth="1"/>
    <col min="10" max="10" width="18.7109375" style="1" customWidth="1"/>
    <col min="11" max="11" width="17.28125" style="1" customWidth="1"/>
    <col min="12" max="12" width="10.00390625" style="1" customWidth="1"/>
    <col min="13" max="13" width="7.140625" style="1" customWidth="1"/>
    <col min="14" max="17" width="4.28125" style="1" customWidth="1"/>
    <col min="18" max="16384" width="10.7109375" style="3" customWidth="1"/>
  </cols>
  <sheetData>
    <row r="1" spans="1:17" s="45" customFormat="1" ht="18.75" customHeight="1">
      <c r="A1" s="132" t="s">
        <v>389</v>
      </c>
      <c r="B1" s="132" t="s">
        <v>390</v>
      </c>
      <c r="C1" s="132" t="s">
        <v>391</v>
      </c>
      <c r="D1" s="132"/>
      <c r="E1" s="132"/>
      <c r="F1" s="132"/>
      <c r="G1" s="132"/>
      <c r="H1" s="132"/>
      <c r="I1" s="132"/>
      <c r="J1" s="132" t="s">
        <v>392</v>
      </c>
      <c r="K1" s="133" t="s">
        <v>393</v>
      </c>
      <c r="L1" s="132" t="s">
        <v>394</v>
      </c>
      <c r="M1" s="132"/>
      <c r="N1" s="132"/>
      <c r="O1" s="132"/>
      <c r="P1" s="132">
        <v>2019</v>
      </c>
      <c r="Q1" s="132"/>
    </row>
    <row r="2" spans="1:17" s="138" customFormat="1" ht="18.75" customHeight="1">
      <c r="A2" s="134" t="s">
        <v>395</v>
      </c>
      <c r="B2" s="135"/>
      <c r="C2" s="136" t="s">
        <v>396</v>
      </c>
      <c r="D2" s="136" t="s">
        <v>397</v>
      </c>
      <c r="E2" s="134" t="s">
        <v>398</v>
      </c>
      <c r="F2" s="134"/>
      <c r="G2" s="134"/>
      <c r="H2" s="134"/>
      <c r="I2" s="137"/>
      <c r="J2" s="134" t="s">
        <v>395</v>
      </c>
      <c r="K2" s="135"/>
      <c r="L2" s="134" t="s">
        <v>396</v>
      </c>
      <c r="M2" s="136" t="s">
        <v>399</v>
      </c>
      <c r="N2" s="134" t="s">
        <v>400</v>
      </c>
      <c r="O2" s="134"/>
      <c r="P2" s="134"/>
      <c r="Q2" s="134"/>
    </row>
    <row r="3" spans="1:17" s="138" customFormat="1" ht="12.75">
      <c r="A3" s="139" t="s">
        <v>6</v>
      </c>
      <c r="B3" s="139" t="s">
        <v>7</v>
      </c>
      <c r="C3" s="139" t="s">
        <v>8</v>
      </c>
      <c r="D3" s="140" t="s">
        <v>401</v>
      </c>
      <c r="E3" s="140" t="s">
        <v>402</v>
      </c>
      <c r="F3" s="140" t="s">
        <v>403</v>
      </c>
      <c r="G3" s="140" t="s">
        <v>404</v>
      </c>
      <c r="H3" s="140" t="s">
        <v>405</v>
      </c>
      <c r="I3" s="140"/>
      <c r="J3" s="139" t="s">
        <v>6</v>
      </c>
      <c r="K3" s="139" t="s">
        <v>7</v>
      </c>
      <c r="L3" s="141" t="s">
        <v>406</v>
      </c>
      <c r="M3" s="140" t="s">
        <v>401</v>
      </c>
      <c r="N3" s="140" t="s">
        <v>402</v>
      </c>
      <c r="O3" s="140" t="s">
        <v>403</v>
      </c>
      <c r="P3" s="140" t="s">
        <v>404</v>
      </c>
      <c r="Q3" s="140" t="s">
        <v>405</v>
      </c>
    </row>
    <row r="4" spans="1:17" s="138" customFormat="1" ht="18.75" customHeight="1">
      <c r="A4" s="142"/>
      <c r="B4" s="143"/>
      <c r="C4" s="144"/>
      <c r="D4" s="145"/>
      <c r="E4" s="146"/>
      <c r="F4" s="146"/>
      <c r="G4" s="146"/>
      <c r="H4" s="146"/>
      <c r="I4" s="146">
        <v>1</v>
      </c>
      <c r="J4" s="142"/>
      <c r="K4" s="143"/>
      <c r="L4" s="144"/>
      <c r="M4" s="145"/>
      <c r="N4" s="147"/>
      <c r="O4" s="145"/>
      <c r="P4" s="145"/>
      <c r="Q4" s="145"/>
    </row>
    <row r="5" spans="1:17" s="149" customFormat="1" ht="18.75" customHeight="1">
      <c r="A5" s="20"/>
      <c r="B5" s="21"/>
      <c r="C5" s="22"/>
      <c r="D5" s="23"/>
      <c r="E5" s="28"/>
      <c r="F5" s="28"/>
      <c r="G5" s="28"/>
      <c r="H5" s="28"/>
      <c r="I5" s="28">
        <v>2</v>
      </c>
      <c r="J5" s="20"/>
      <c r="K5" s="21"/>
      <c r="L5" s="22"/>
      <c r="M5" s="23"/>
      <c r="N5" s="148"/>
      <c r="O5" s="148"/>
      <c r="P5" s="148"/>
      <c r="Q5" s="148"/>
    </row>
    <row r="6" spans="1:17" ht="17.25" customHeight="1">
      <c r="A6" s="142"/>
      <c r="B6" s="143"/>
      <c r="C6" s="144"/>
      <c r="D6" s="145"/>
      <c r="E6" s="150"/>
      <c r="F6" s="150"/>
      <c r="G6" s="150"/>
      <c r="H6" s="150"/>
      <c r="I6" s="145">
        <v>3</v>
      </c>
      <c r="J6" s="142"/>
      <c r="K6" s="143"/>
      <c r="L6" s="144"/>
      <c r="M6" s="145"/>
      <c r="N6" s="150"/>
      <c r="O6" s="150"/>
      <c r="P6" s="150"/>
      <c r="Q6" s="150"/>
    </row>
    <row r="7" spans="1:17" ht="17.25" customHeight="1">
      <c r="A7" s="20"/>
      <c r="B7" s="21"/>
      <c r="C7" s="22"/>
      <c r="D7" s="23"/>
      <c r="E7" s="151"/>
      <c r="F7" s="21"/>
      <c r="G7" s="26"/>
      <c r="H7" s="26"/>
      <c r="I7" s="23">
        <v>4</v>
      </c>
      <c r="J7" s="20"/>
      <c r="K7" s="21"/>
      <c r="L7" s="22"/>
      <c r="M7" s="23"/>
      <c r="N7" s="28"/>
      <c r="O7" s="28"/>
      <c r="P7" s="28"/>
      <c r="Q7" s="28"/>
    </row>
    <row r="8" spans="1:17" ht="18.75" customHeight="1">
      <c r="A8" s="142"/>
      <c r="B8" s="143"/>
      <c r="C8" s="144"/>
      <c r="D8" s="145"/>
      <c r="E8" s="150"/>
      <c r="F8" s="150"/>
      <c r="G8" s="150"/>
      <c r="H8" s="150"/>
      <c r="I8" s="150">
        <v>5</v>
      </c>
      <c r="J8" s="152"/>
      <c r="K8" s="143"/>
      <c r="L8" s="144"/>
      <c r="M8" s="145"/>
      <c r="N8" s="150"/>
      <c r="O8" s="150"/>
      <c r="P8" s="150"/>
      <c r="Q8" s="150"/>
    </row>
    <row r="9" spans="1:17" ht="18.75" customHeight="1">
      <c r="A9" s="20"/>
      <c r="B9" s="21"/>
      <c r="C9" s="22"/>
      <c r="D9" s="23"/>
      <c r="E9" s="148"/>
      <c r="F9" s="148"/>
      <c r="G9" s="148"/>
      <c r="H9" s="148"/>
      <c r="I9" s="148">
        <v>6</v>
      </c>
      <c r="J9" s="20"/>
      <c r="K9" s="21"/>
      <c r="L9" s="22"/>
      <c r="M9" s="23"/>
      <c r="N9" s="148"/>
      <c r="O9" s="148"/>
      <c r="P9" s="148"/>
      <c r="Q9" s="148"/>
    </row>
    <row r="10" spans="1:17" ht="18.75" customHeight="1">
      <c r="A10" s="153"/>
      <c r="B10" s="154"/>
      <c r="C10" s="155"/>
      <c r="D10" s="154"/>
      <c r="E10" s="150"/>
      <c r="F10" s="150"/>
      <c r="G10" s="150"/>
      <c r="H10" s="150"/>
      <c r="I10" s="150">
        <v>7</v>
      </c>
      <c r="J10" s="142"/>
      <c r="K10" s="143"/>
      <c r="L10" s="144"/>
      <c r="M10" s="145"/>
      <c r="N10" s="150"/>
      <c r="O10" s="150"/>
      <c r="P10" s="150"/>
      <c r="Q10" s="150"/>
    </row>
    <row r="11" spans="1:17" ht="18.75" customHeight="1">
      <c r="A11" s="20"/>
      <c r="B11" s="21"/>
      <c r="C11" s="22"/>
      <c r="D11" s="35"/>
      <c r="E11" s="156"/>
      <c r="F11" s="156"/>
      <c r="G11" s="156"/>
      <c r="H11" s="156"/>
      <c r="I11" s="156">
        <v>8</v>
      </c>
      <c r="J11" s="20"/>
      <c r="K11" s="21"/>
      <c r="L11" s="22"/>
      <c r="M11" s="23"/>
      <c r="N11" s="156"/>
      <c r="O11" s="156"/>
      <c r="P11" s="156"/>
      <c r="Q11" s="156"/>
    </row>
    <row r="12" spans="1:17" ht="18.75" customHeight="1">
      <c r="A12" s="142"/>
      <c r="B12" s="143"/>
      <c r="C12" s="144"/>
      <c r="D12" s="145"/>
      <c r="E12" s="157"/>
      <c r="F12" s="157"/>
      <c r="G12" s="157"/>
      <c r="H12" s="153"/>
      <c r="I12" s="150">
        <v>9</v>
      </c>
      <c r="J12" s="142"/>
      <c r="K12" s="143"/>
      <c r="L12" s="144"/>
      <c r="M12" s="145"/>
      <c r="N12" s="157"/>
      <c r="O12" s="157"/>
      <c r="P12" s="157"/>
      <c r="Q12" s="157"/>
    </row>
    <row r="13" spans="1:17" ht="18.75" customHeight="1">
      <c r="A13" s="21"/>
      <c r="B13" s="21"/>
      <c r="C13" s="22"/>
      <c r="D13" s="23"/>
      <c r="E13" s="148"/>
      <c r="F13" s="148"/>
      <c r="G13" s="148"/>
      <c r="H13" s="148"/>
      <c r="I13" s="148">
        <v>10</v>
      </c>
      <c r="J13" s="120"/>
      <c r="K13" s="121"/>
      <c r="L13" s="122"/>
      <c r="M13" s="123"/>
      <c r="N13" s="148"/>
      <c r="O13" s="148"/>
      <c r="P13" s="148"/>
      <c r="Q13" s="148"/>
    </row>
    <row r="14" spans="1:17" ht="18.75" customHeight="1">
      <c r="A14" s="142"/>
      <c r="B14" s="143"/>
      <c r="C14" s="144"/>
      <c r="D14" s="145"/>
      <c r="E14" s="150"/>
      <c r="F14" s="150"/>
      <c r="G14" s="150"/>
      <c r="H14" s="150"/>
      <c r="I14" s="150">
        <v>11</v>
      </c>
      <c r="J14" s="142"/>
      <c r="K14" s="143"/>
      <c r="L14" s="144"/>
      <c r="M14" s="145"/>
      <c r="N14" s="146"/>
      <c r="O14" s="146"/>
      <c r="P14" s="146"/>
      <c r="Q14" s="146"/>
    </row>
    <row r="15" spans="1:17" ht="18.75" customHeight="1">
      <c r="A15" s="90"/>
      <c r="B15" s="85"/>
      <c r="C15" s="91"/>
      <c r="D15" s="85"/>
      <c r="E15" s="148"/>
      <c r="F15" s="148"/>
      <c r="G15" s="148"/>
      <c r="H15" s="148"/>
      <c r="I15" s="148">
        <v>12</v>
      </c>
      <c r="J15" s="20"/>
      <c r="K15" s="21"/>
      <c r="L15" s="22"/>
      <c r="M15" s="23"/>
      <c r="N15" s="158"/>
      <c r="O15" s="158"/>
      <c r="P15" s="158"/>
      <c r="Q15" s="158"/>
    </row>
    <row r="16" spans="1:17" ht="18.75" customHeight="1">
      <c r="A16" s="153"/>
      <c r="B16" s="154"/>
      <c r="C16" s="155"/>
      <c r="D16" s="154"/>
      <c r="E16" s="150"/>
      <c r="F16" s="150"/>
      <c r="G16" s="150"/>
      <c r="H16" s="150"/>
      <c r="I16" s="150">
        <v>13</v>
      </c>
      <c r="J16" s="154"/>
      <c r="K16" s="154"/>
      <c r="L16" s="155"/>
      <c r="M16" s="147"/>
      <c r="N16" s="147"/>
      <c r="O16" s="145"/>
      <c r="P16" s="145"/>
      <c r="Q16" s="145"/>
    </row>
    <row r="17" spans="1:17" ht="18.75" customHeight="1">
      <c r="A17" s="90"/>
      <c r="B17" s="85"/>
      <c r="C17" s="91"/>
      <c r="D17" s="85"/>
      <c r="E17" s="148"/>
      <c r="F17" s="148"/>
      <c r="G17" s="148"/>
      <c r="H17" s="148"/>
      <c r="I17" s="148">
        <v>14</v>
      </c>
      <c r="J17" s="20"/>
      <c r="K17" s="21"/>
      <c r="L17" s="22"/>
      <c r="M17" s="23"/>
      <c r="N17" s="158"/>
      <c r="O17" s="158"/>
      <c r="P17" s="158"/>
      <c r="Q17" s="158"/>
    </row>
    <row r="18" spans="1:17" ht="18.75" customHeight="1">
      <c r="A18" s="159"/>
      <c r="B18" s="160"/>
      <c r="C18" s="161"/>
      <c r="D18" s="154"/>
      <c r="E18" s="150"/>
      <c r="F18" s="150"/>
      <c r="G18" s="150"/>
      <c r="H18" s="150"/>
      <c r="I18" s="150">
        <v>15</v>
      </c>
      <c r="J18" s="142"/>
      <c r="K18" s="143"/>
      <c r="L18" s="144"/>
      <c r="M18" s="162"/>
      <c r="N18" s="146"/>
      <c r="O18" s="146"/>
      <c r="P18" s="146"/>
      <c r="Q18" s="146"/>
    </row>
    <row r="19" spans="1:17" ht="18.75" customHeight="1">
      <c r="A19" s="70"/>
      <c r="B19" s="71"/>
      <c r="C19" s="72"/>
      <c r="D19" s="71"/>
      <c r="E19" s="148"/>
      <c r="F19" s="148"/>
      <c r="G19" s="148"/>
      <c r="H19" s="148"/>
      <c r="I19" s="148">
        <v>16</v>
      </c>
      <c r="J19" s="23"/>
      <c r="K19" s="23"/>
      <c r="L19" s="40"/>
      <c r="M19" s="23"/>
      <c r="N19" s="148"/>
      <c r="O19" s="148"/>
      <c r="P19" s="148"/>
      <c r="Q19" s="148"/>
    </row>
    <row r="20" spans="1:17" ht="18.75" customHeight="1">
      <c r="A20" s="142"/>
      <c r="B20" s="143"/>
      <c r="C20" s="144"/>
      <c r="D20" s="145"/>
      <c r="E20" s="150"/>
      <c r="F20" s="150"/>
      <c r="G20" s="150"/>
      <c r="H20" s="150"/>
      <c r="I20" s="150">
        <v>17</v>
      </c>
      <c r="J20" s="142"/>
      <c r="K20" s="143"/>
      <c r="L20" s="144"/>
      <c r="M20" s="145"/>
      <c r="N20" s="150"/>
      <c r="O20" s="150"/>
      <c r="P20" s="150"/>
      <c r="Q20" s="150"/>
    </row>
    <row r="21" spans="1:17" ht="18.75" customHeight="1">
      <c r="A21" s="20"/>
      <c r="B21" s="21"/>
      <c r="C21" s="22"/>
      <c r="D21" s="23"/>
      <c r="E21" s="158"/>
      <c r="F21" s="163"/>
      <c r="G21" s="23"/>
      <c r="H21" s="23"/>
      <c r="I21" s="148">
        <v>18</v>
      </c>
      <c r="J21" s="39"/>
      <c r="K21" s="23"/>
      <c r="L21" s="40"/>
      <c r="M21" s="23"/>
      <c r="N21" s="148"/>
      <c r="O21" s="148"/>
      <c r="P21" s="148"/>
      <c r="Q21" s="148"/>
    </row>
    <row r="22" spans="1:17" ht="18.75" customHeight="1">
      <c r="A22" s="142"/>
      <c r="B22" s="143"/>
      <c r="C22" s="144"/>
      <c r="D22" s="145"/>
      <c r="E22" s="157"/>
      <c r="F22" s="157"/>
      <c r="G22" s="157"/>
      <c r="H22" s="153"/>
      <c r="I22" s="150">
        <v>19</v>
      </c>
      <c r="J22" s="164"/>
      <c r="K22" s="145"/>
      <c r="L22" s="165"/>
      <c r="M22" s="145"/>
      <c r="N22" s="150"/>
      <c r="O22" s="150"/>
      <c r="P22" s="150"/>
      <c r="Q22" s="150"/>
    </row>
    <row r="23" spans="1:17" ht="18.75" customHeight="1">
      <c r="A23" s="20"/>
      <c r="B23" s="21"/>
      <c r="C23" s="22"/>
      <c r="D23" s="23"/>
      <c r="E23" s="148"/>
      <c r="F23" s="148"/>
      <c r="G23" s="23"/>
      <c r="H23" s="148"/>
      <c r="I23" s="148">
        <v>20</v>
      </c>
      <c r="J23" s="20"/>
      <c r="K23" s="21"/>
      <c r="L23" s="22"/>
      <c r="M23" s="23"/>
      <c r="N23" s="148"/>
      <c r="O23" s="148"/>
      <c r="P23" s="148"/>
      <c r="Q23" s="148"/>
    </row>
    <row r="24" spans="1:17" ht="18.7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7"/>
      <c r="M24" s="166"/>
      <c r="N24" s="166"/>
      <c r="O24" s="166"/>
      <c r="P24" s="166"/>
      <c r="Q24" s="166"/>
    </row>
    <row r="25" spans="1:17" ht="18.75" customHeight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7"/>
      <c r="M25" s="166"/>
      <c r="N25" s="166"/>
      <c r="O25" s="166"/>
      <c r="P25" s="166"/>
      <c r="Q25" s="166"/>
    </row>
    <row r="26" spans="1:17" ht="26.25" customHeight="1">
      <c r="A26" s="168" t="s">
        <v>407</v>
      </c>
      <c r="B26" s="168"/>
      <c r="C26" s="168"/>
      <c r="D26" s="169">
        <f>SUM(E26:H26)</f>
        <v>0</v>
      </c>
      <c r="E26" s="169">
        <f>SUM(E4:E22)</f>
        <v>0</v>
      </c>
      <c r="F26" s="169">
        <f>SUM(F4:F22)</f>
        <v>0</v>
      </c>
      <c r="G26" s="169">
        <f>SUM(G4:G23)</f>
        <v>0</v>
      </c>
      <c r="H26" s="169">
        <f>SUM(H4:H23)</f>
        <v>0</v>
      </c>
      <c r="I26" s="169"/>
      <c r="J26" s="170" t="s">
        <v>407</v>
      </c>
      <c r="K26" s="170"/>
      <c r="L26" s="170"/>
      <c r="M26" s="169">
        <f>SUM(N26:Q26)</f>
        <v>0</v>
      </c>
      <c r="N26" s="169">
        <f>SUM(N4:N22)</f>
        <v>0</v>
      </c>
      <c r="O26" s="169">
        <f>SUM(O4:O23)</f>
        <v>0</v>
      </c>
      <c r="P26" s="169">
        <f>SUM(P4:P23)</f>
        <v>0</v>
      </c>
      <c r="Q26" s="169">
        <f>SUM(Q4:Q23)</f>
        <v>0</v>
      </c>
    </row>
    <row r="27" spans="1:17" s="45" customFormat="1" ht="18.75" customHeight="1">
      <c r="A27" s="132" t="s">
        <v>389</v>
      </c>
      <c r="B27" s="132" t="s">
        <v>390</v>
      </c>
      <c r="C27" s="132" t="s">
        <v>391</v>
      </c>
      <c r="D27" s="132"/>
      <c r="E27" s="132"/>
      <c r="F27" s="132"/>
      <c r="G27" s="132"/>
      <c r="H27" s="132"/>
      <c r="I27" s="132"/>
      <c r="J27" s="132" t="s">
        <v>392</v>
      </c>
      <c r="K27" s="133" t="s">
        <v>393</v>
      </c>
      <c r="L27" s="132" t="s">
        <v>394</v>
      </c>
      <c r="M27" s="132"/>
      <c r="N27" s="132"/>
      <c r="O27" s="132"/>
      <c r="P27" s="132">
        <v>2019</v>
      </c>
      <c r="Q27" s="132"/>
    </row>
    <row r="28" spans="1:17" ht="18.75" customHeight="1">
      <c r="A28" s="134" t="s">
        <v>408</v>
      </c>
      <c r="B28" s="135">
        <v>43792</v>
      </c>
      <c r="C28" s="136" t="s">
        <v>396</v>
      </c>
      <c r="D28" s="136" t="s">
        <v>397</v>
      </c>
      <c r="E28" s="134" t="s">
        <v>409</v>
      </c>
      <c r="F28" s="134"/>
      <c r="G28" s="134"/>
      <c r="H28" s="134"/>
      <c r="I28" s="137"/>
      <c r="J28" s="134" t="s">
        <v>408</v>
      </c>
      <c r="K28" s="135">
        <v>43792</v>
      </c>
      <c r="L28" s="136" t="s">
        <v>396</v>
      </c>
      <c r="M28" s="136" t="s">
        <v>399</v>
      </c>
      <c r="N28" s="134" t="s">
        <v>410</v>
      </c>
      <c r="O28" s="134"/>
      <c r="P28" s="134"/>
      <c r="Q28" s="134"/>
    </row>
    <row r="29" spans="1:17" ht="12.75">
      <c r="A29" s="139" t="s">
        <v>6</v>
      </c>
      <c r="B29" s="139" t="s">
        <v>7</v>
      </c>
      <c r="C29" s="139" t="s">
        <v>8</v>
      </c>
      <c r="D29" s="140" t="s">
        <v>401</v>
      </c>
      <c r="E29" s="140" t="s">
        <v>402</v>
      </c>
      <c r="F29" s="140" t="s">
        <v>403</v>
      </c>
      <c r="G29" s="140" t="s">
        <v>404</v>
      </c>
      <c r="H29" s="140" t="s">
        <v>405</v>
      </c>
      <c r="I29" s="140"/>
      <c r="J29" s="139" t="s">
        <v>6</v>
      </c>
      <c r="K29" s="139" t="s">
        <v>7</v>
      </c>
      <c r="L29" s="141" t="s">
        <v>406</v>
      </c>
      <c r="M29" s="140" t="s">
        <v>401</v>
      </c>
      <c r="N29" s="140" t="s">
        <v>402</v>
      </c>
      <c r="O29" s="140" t="s">
        <v>403</v>
      </c>
      <c r="P29" s="140" t="s">
        <v>404</v>
      </c>
      <c r="Q29" s="140" t="s">
        <v>405</v>
      </c>
    </row>
    <row r="30" spans="1:17" s="138" customFormat="1" ht="18.75" customHeight="1">
      <c r="A30" s="142" t="s">
        <v>46</v>
      </c>
      <c r="B30" s="143" t="s">
        <v>47</v>
      </c>
      <c r="C30" s="144">
        <f>#N/A</f>
        <v>0</v>
      </c>
      <c r="D30" s="145" t="s">
        <v>32</v>
      </c>
      <c r="E30" s="146"/>
      <c r="F30" s="146">
        <v>1</v>
      </c>
      <c r="G30" s="146"/>
      <c r="H30" s="146"/>
      <c r="I30" s="146">
        <v>1</v>
      </c>
      <c r="J30" s="142" t="s">
        <v>37</v>
      </c>
      <c r="K30" s="143" t="s">
        <v>38</v>
      </c>
      <c r="L30" s="144">
        <f>#N/A</f>
        <v>0</v>
      </c>
      <c r="M30" s="145" t="s">
        <v>32</v>
      </c>
      <c r="N30" s="147"/>
      <c r="O30" s="145">
        <v>1</v>
      </c>
      <c r="P30" s="145"/>
      <c r="Q30" s="145"/>
    </row>
    <row r="31" spans="1:17" s="149" customFormat="1" ht="18.75" customHeight="1">
      <c r="A31" s="20" t="s">
        <v>49</v>
      </c>
      <c r="B31" s="21" t="s">
        <v>50</v>
      </c>
      <c r="C31" s="22">
        <f>#N/A</f>
        <v>0</v>
      </c>
      <c r="D31" s="23" t="s">
        <v>32</v>
      </c>
      <c r="E31" s="28"/>
      <c r="F31" s="28">
        <v>1</v>
      </c>
      <c r="G31" s="28"/>
      <c r="H31" s="28"/>
      <c r="I31" s="28">
        <v>2</v>
      </c>
      <c r="J31" s="20" t="s">
        <v>39</v>
      </c>
      <c r="K31" s="21" t="s">
        <v>40</v>
      </c>
      <c r="L31" s="22">
        <f>#N/A</f>
        <v>0</v>
      </c>
      <c r="M31" s="23" t="s">
        <v>32</v>
      </c>
      <c r="N31" s="148"/>
      <c r="O31" s="148">
        <v>1</v>
      </c>
      <c r="P31" s="148"/>
      <c r="Q31" s="148"/>
    </row>
    <row r="32" spans="1:17" ht="17.25" customHeight="1">
      <c r="A32" s="142" t="s">
        <v>51</v>
      </c>
      <c r="B32" s="143" t="s">
        <v>52</v>
      </c>
      <c r="C32" s="144">
        <f>#N/A</f>
        <v>0</v>
      </c>
      <c r="D32" s="145" t="s">
        <v>53</v>
      </c>
      <c r="E32" s="150"/>
      <c r="F32" s="150">
        <v>1</v>
      </c>
      <c r="G32" s="150"/>
      <c r="H32" s="150"/>
      <c r="I32" s="145">
        <v>3</v>
      </c>
      <c r="J32" s="142" t="s">
        <v>41</v>
      </c>
      <c r="K32" s="143" t="s">
        <v>42</v>
      </c>
      <c r="L32" s="144" t="s">
        <v>23</v>
      </c>
      <c r="M32" s="145" t="s">
        <v>43</v>
      </c>
      <c r="N32" s="150"/>
      <c r="O32" s="150">
        <v>1</v>
      </c>
      <c r="P32" s="150"/>
      <c r="Q32" s="150"/>
    </row>
    <row r="33" spans="1:17" ht="17.25" customHeight="1">
      <c r="A33" s="39" t="s">
        <v>70</v>
      </c>
      <c r="B33" s="23" t="s">
        <v>71</v>
      </c>
      <c r="C33" s="40" t="s">
        <v>63</v>
      </c>
      <c r="D33" s="23" t="s">
        <v>56</v>
      </c>
      <c r="E33" s="151"/>
      <c r="F33" s="21">
        <v>1</v>
      </c>
      <c r="G33" s="26"/>
      <c r="H33" s="26"/>
      <c r="I33" s="23">
        <v>4</v>
      </c>
      <c r="J33" s="20" t="s">
        <v>44</v>
      </c>
      <c r="K33" s="21" t="s">
        <v>45</v>
      </c>
      <c r="L33" s="22">
        <f>#N/A</f>
        <v>0</v>
      </c>
      <c r="M33" s="23" t="s">
        <v>35</v>
      </c>
      <c r="N33" s="28">
        <v>1</v>
      </c>
      <c r="O33" s="28"/>
      <c r="P33" s="28"/>
      <c r="Q33" s="28"/>
    </row>
    <row r="34" spans="1:17" ht="18.75" customHeight="1">
      <c r="A34" s="153" t="s">
        <v>195</v>
      </c>
      <c r="B34" s="154" t="s">
        <v>194</v>
      </c>
      <c r="C34" s="155" t="s">
        <v>193</v>
      </c>
      <c r="D34" s="154" t="s">
        <v>32</v>
      </c>
      <c r="E34" s="150"/>
      <c r="F34" s="150">
        <v>1</v>
      </c>
      <c r="G34" s="150"/>
      <c r="H34" s="150"/>
      <c r="I34" s="150">
        <v>5</v>
      </c>
      <c r="J34" s="142" t="s">
        <v>92</v>
      </c>
      <c r="K34" s="143" t="s">
        <v>93</v>
      </c>
      <c r="L34" s="144">
        <f>#N/A</f>
        <v>0</v>
      </c>
      <c r="M34" s="145" t="s">
        <v>32</v>
      </c>
      <c r="N34" s="150"/>
      <c r="O34" s="150">
        <v>1</v>
      </c>
      <c r="P34" s="150"/>
      <c r="Q34" s="150"/>
    </row>
    <row r="35" spans="1:17" ht="18.75" customHeight="1">
      <c r="A35" s="75" t="s">
        <v>236</v>
      </c>
      <c r="B35" s="21" t="s">
        <v>237</v>
      </c>
      <c r="C35" s="22" t="s">
        <v>229</v>
      </c>
      <c r="D35" s="23" t="s">
        <v>56</v>
      </c>
      <c r="E35" s="171"/>
      <c r="F35" s="171">
        <v>1</v>
      </c>
      <c r="G35" s="148"/>
      <c r="H35" s="148"/>
      <c r="I35" s="148">
        <v>6</v>
      </c>
      <c r="J35" s="20" t="s">
        <v>92</v>
      </c>
      <c r="K35" s="21" t="s">
        <v>94</v>
      </c>
      <c r="L35" s="22" t="s">
        <v>91</v>
      </c>
      <c r="M35" s="23" t="s">
        <v>32</v>
      </c>
      <c r="N35" s="148"/>
      <c r="O35" s="148">
        <v>1</v>
      </c>
      <c r="P35" s="148"/>
      <c r="Q35" s="148"/>
    </row>
    <row r="36" spans="1:17" ht="18.75" customHeight="1">
      <c r="A36" s="143" t="s">
        <v>238</v>
      </c>
      <c r="B36" s="143" t="s">
        <v>239</v>
      </c>
      <c r="C36" s="144" t="s">
        <v>229</v>
      </c>
      <c r="D36" s="145" t="s">
        <v>32</v>
      </c>
      <c r="E36" s="150"/>
      <c r="F36" s="150">
        <v>1</v>
      </c>
      <c r="G36" s="150"/>
      <c r="H36" s="150"/>
      <c r="I36" s="150">
        <v>7</v>
      </c>
      <c r="J36" s="142" t="s">
        <v>95</v>
      </c>
      <c r="K36" s="143" t="s">
        <v>96</v>
      </c>
      <c r="L36" s="144">
        <f>#N/A</f>
        <v>0</v>
      </c>
      <c r="M36" s="145" t="s">
        <v>32</v>
      </c>
      <c r="N36" s="147"/>
      <c r="O36" s="145">
        <v>1</v>
      </c>
      <c r="P36" s="145"/>
      <c r="Q36" s="145"/>
    </row>
    <row r="37" spans="1:17" ht="18.75" customHeight="1">
      <c r="A37" s="75" t="s">
        <v>240</v>
      </c>
      <c r="B37" s="21" t="s">
        <v>173</v>
      </c>
      <c r="C37" s="22" t="s">
        <v>229</v>
      </c>
      <c r="D37" s="23" t="s">
        <v>56</v>
      </c>
      <c r="E37" s="156"/>
      <c r="F37" s="156">
        <v>1</v>
      </c>
      <c r="G37" s="156"/>
      <c r="H37" s="156"/>
      <c r="I37" s="156">
        <v>8</v>
      </c>
      <c r="J37" s="20" t="s">
        <v>97</v>
      </c>
      <c r="K37" s="21" t="s">
        <v>98</v>
      </c>
      <c r="L37" s="22">
        <f>#N/A</f>
        <v>0</v>
      </c>
      <c r="M37" s="23"/>
      <c r="N37" s="172"/>
      <c r="O37" s="90">
        <v>1</v>
      </c>
      <c r="P37" s="171"/>
      <c r="Q37" s="171"/>
    </row>
    <row r="38" spans="1:17" ht="18.75" customHeight="1">
      <c r="A38" s="143" t="s">
        <v>304</v>
      </c>
      <c r="B38" s="143" t="s">
        <v>225</v>
      </c>
      <c r="C38" s="144" t="s">
        <v>255</v>
      </c>
      <c r="D38" s="145" t="s">
        <v>53</v>
      </c>
      <c r="E38" s="157"/>
      <c r="F38" s="157">
        <v>1</v>
      </c>
      <c r="G38" s="157"/>
      <c r="H38" s="153"/>
      <c r="I38" s="150">
        <v>9</v>
      </c>
      <c r="J38" s="142" t="s">
        <v>99</v>
      </c>
      <c r="K38" s="143" t="s">
        <v>100</v>
      </c>
      <c r="L38" s="144">
        <f>#N/A</f>
        <v>0</v>
      </c>
      <c r="M38" s="145" t="s">
        <v>101</v>
      </c>
      <c r="N38" s="150"/>
      <c r="O38" s="150">
        <v>1</v>
      </c>
      <c r="P38" s="157"/>
      <c r="Q38" s="157"/>
    </row>
    <row r="39" spans="1:17" ht="18.75" customHeight="1">
      <c r="A39" s="20" t="s">
        <v>306</v>
      </c>
      <c r="B39" s="21" t="s">
        <v>211</v>
      </c>
      <c r="C39" s="22" t="s">
        <v>255</v>
      </c>
      <c r="D39" s="23" t="s">
        <v>26</v>
      </c>
      <c r="E39" s="148"/>
      <c r="F39" s="148">
        <v>1</v>
      </c>
      <c r="G39" s="148"/>
      <c r="H39" s="148"/>
      <c r="I39" s="148">
        <v>10</v>
      </c>
      <c r="J39" s="20" t="s">
        <v>137</v>
      </c>
      <c r="K39" s="21" t="s">
        <v>103</v>
      </c>
      <c r="L39" s="22" t="s">
        <v>138</v>
      </c>
      <c r="M39" s="23" t="s">
        <v>32</v>
      </c>
      <c r="N39" s="158"/>
      <c r="O39" s="158">
        <v>1</v>
      </c>
      <c r="P39" s="148"/>
      <c r="Q39" s="148"/>
    </row>
    <row r="40" spans="1:17" ht="18.75" customHeight="1">
      <c r="A40" s="142"/>
      <c r="B40" s="143"/>
      <c r="C40" s="144"/>
      <c r="D40" s="145"/>
      <c r="E40" s="150"/>
      <c r="F40" s="150"/>
      <c r="G40" s="150"/>
      <c r="H40" s="150"/>
      <c r="I40" s="150">
        <v>11</v>
      </c>
      <c r="J40" s="142" t="s">
        <v>139</v>
      </c>
      <c r="K40" s="143" t="s">
        <v>140</v>
      </c>
      <c r="L40" s="144" t="s">
        <v>138</v>
      </c>
      <c r="M40" s="145" t="s">
        <v>35</v>
      </c>
      <c r="N40" s="146">
        <v>1</v>
      </c>
      <c r="O40" s="146"/>
      <c r="P40" s="146"/>
      <c r="Q40" s="146"/>
    </row>
    <row r="41" spans="1:17" ht="18.75" customHeight="1">
      <c r="A41" s="173" t="s">
        <v>249</v>
      </c>
      <c r="B41" s="54" t="s">
        <v>179</v>
      </c>
      <c r="C41" s="174" t="s">
        <v>229</v>
      </c>
      <c r="D41" s="73" t="s">
        <v>53</v>
      </c>
      <c r="E41" s="175"/>
      <c r="F41" s="175"/>
      <c r="G41" s="175"/>
      <c r="H41" s="175">
        <v>1</v>
      </c>
      <c r="I41" s="148">
        <v>12</v>
      </c>
      <c r="J41" s="20" t="s">
        <v>141</v>
      </c>
      <c r="K41" s="21" t="s">
        <v>142</v>
      </c>
      <c r="L41" s="22" t="s">
        <v>138</v>
      </c>
      <c r="M41" s="23"/>
      <c r="N41" s="26"/>
      <c r="O41" s="23">
        <v>1</v>
      </c>
      <c r="P41" s="28"/>
      <c r="Q41" s="28"/>
    </row>
    <row r="42" spans="1:17" ht="18.75" customHeight="1">
      <c r="A42" s="176" t="s">
        <v>190</v>
      </c>
      <c r="B42" s="96" t="s">
        <v>198</v>
      </c>
      <c r="C42" s="177" t="s">
        <v>193</v>
      </c>
      <c r="D42" s="96" t="s">
        <v>32</v>
      </c>
      <c r="E42" s="175"/>
      <c r="F42" s="175"/>
      <c r="G42" s="175"/>
      <c r="H42" s="175">
        <v>1</v>
      </c>
      <c r="I42" s="150">
        <v>13</v>
      </c>
      <c r="J42" s="142" t="s">
        <v>143</v>
      </c>
      <c r="K42" s="143" t="s">
        <v>144</v>
      </c>
      <c r="L42" s="144" t="s">
        <v>138</v>
      </c>
      <c r="M42" s="145"/>
      <c r="N42" s="147"/>
      <c r="O42" s="145">
        <v>1</v>
      </c>
      <c r="P42" s="145"/>
      <c r="Q42" s="145"/>
    </row>
    <row r="43" spans="1:17" ht="18.75" customHeight="1">
      <c r="A43" s="90" t="s">
        <v>199</v>
      </c>
      <c r="B43" s="85" t="s">
        <v>103</v>
      </c>
      <c r="C43" s="91" t="s">
        <v>193</v>
      </c>
      <c r="D43" s="85" t="s">
        <v>53</v>
      </c>
      <c r="E43" s="148"/>
      <c r="F43" s="148"/>
      <c r="G43" s="148"/>
      <c r="H43" s="148">
        <v>1</v>
      </c>
      <c r="I43" s="148">
        <v>14</v>
      </c>
      <c r="J43" s="20" t="s">
        <v>324</v>
      </c>
      <c r="K43" s="21" t="s">
        <v>225</v>
      </c>
      <c r="L43" s="22">
        <f>#N/A</f>
        <v>0</v>
      </c>
      <c r="M43" s="23" t="s">
        <v>26</v>
      </c>
      <c r="N43" s="158"/>
      <c r="O43" s="158">
        <v>1</v>
      </c>
      <c r="P43" s="158"/>
      <c r="Q43" s="158"/>
    </row>
    <row r="44" spans="1:17" ht="18.75" customHeight="1">
      <c r="A44" s="176" t="s">
        <v>200</v>
      </c>
      <c r="B44" s="96" t="s">
        <v>201</v>
      </c>
      <c r="C44" s="177" t="s">
        <v>193</v>
      </c>
      <c r="D44" s="96" t="s">
        <v>32</v>
      </c>
      <c r="E44" s="175"/>
      <c r="F44" s="175"/>
      <c r="G44" s="175"/>
      <c r="H44" s="175">
        <v>1</v>
      </c>
      <c r="I44" s="175">
        <v>15</v>
      </c>
      <c r="J44" s="142" t="s">
        <v>343</v>
      </c>
      <c r="K44" s="143" t="s">
        <v>344</v>
      </c>
      <c r="L44" s="144">
        <f>#N/A</f>
        <v>0</v>
      </c>
      <c r="M44" s="145" t="s">
        <v>26</v>
      </c>
      <c r="N44" s="146"/>
      <c r="O44" s="146">
        <v>1</v>
      </c>
      <c r="P44" s="146"/>
      <c r="Q44" s="146"/>
    </row>
    <row r="45" spans="1:17" ht="18.75" customHeight="1">
      <c r="A45" s="82" t="s">
        <v>183</v>
      </c>
      <c r="B45" s="83" t="s">
        <v>184</v>
      </c>
      <c r="C45" s="84" t="s">
        <v>185</v>
      </c>
      <c r="D45" s="85" t="s">
        <v>32</v>
      </c>
      <c r="E45" s="148"/>
      <c r="F45" s="148"/>
      <c r="G45" s="148"/>
      <c r="H45" s="148">
        <v>1</v>
      </c>
      <c r="I45" s="178">
        <v>16</v>
      </c>
      <c r="J45" s="142" t="s">
        <v>345</v>
      </c>
      <c r="K45" s="143" t="s">
        <v>98</v>
      </c>
      <c r="L45" s="144">
        <f>#N/A</f>
        <v>0</v>
      </c>
      <c r="M45" s="145" t="s">
        <v>53</v>
      </c>
      <c r="N45" s="147"/>
      <c r="O45" s="145">
        <v>1</v>
      </c>
      <c r="P45" s="145"/>
      <c r="Q45" s="145"/>
    </row>
    <row r="46" spans="1:17" ht="18.75" customHeight="1">
      <c r="A46" s="179" t="s">
        <v>70</v>
      </c>
      <c r="B46" s="73" t="s">
        <v>79</v>
      </c>
      <c r="C46" s="180" t="s">
        <v>63</v>
      </c>
      <c r="D46" s="73" t="s">
        <v>53</v>
      </c>
      <c r="E46" s="175"/>
      <c r="F46" s="175"/>
      <c r="G46" s="175"/>
      <c r="H46" s="175">
        <v>1</v>
      </c>
      <c r="I46" s="175">
        <v>17</v>
      </c>
      <c r="J46" s="173" t="s">
        <v>338</v>
      </c>
      <c r="K46" s="54" t="s">
        <v>339</v>
      </c>
      <c r="L46" s="174">
        <f>#N/A</f>
        <v>0</v>
      </c>
      <c r="M46" s="181" t="s">
        <v>354</v>
      </c>
      <c r="N46" s="175"/>
      <c r="O46" s="175"/>
      <c r="P46" s="175"/>
      <c r="Q46" s="175">
        <v>1</v>
      </c>
    </row>
    <row r="47" spans="1:17" ht="18.75" customHeight="1">
      <c r="A47" s="39" t="s">
        <v>75</v>
      </c>
      <c r="B47" s="23" t="s">
        <v>76</v>
      </c>
      <c r="C47" s="40" t="s">
        <v>63</v>
      </c>
      <c r="D47" s="23" t="s">
        <v>53</v>
      </c>
      <c r="E47" s="178"/>
      <c r="F47" s="178"/>
      <c r="G47" s="178"/>
      <c r="H47" s="178">
        <v>1</v>
      </c>
      <c r="I47" s="178">
        <v>18</v>
      </c>
      <c r="J47" s="109" t="s">
        <v>234</v>
      </c>
      <c r="K47" s="110" t="s">
        <v>246</v>
      </c>
      <c r="L47" s="111" t="s">
        <v>229</v>
      </c>
      <c r="M47" s="112" t="s">
        <v>56</v>
      </c>
      <c r="N47" s="182"/>
      <c r="O47" s="182"/>
      <c r="P47" s="182"/>
      <c r="Q47" s="182">
        <v>1</v>
      </c>
    </row>
    <row r="48" spans="1:17" ht="18.75" customHeight="1">
      <c r="A48" s="183" t="s">
        <v>54</v>
      </c>
      <c r="B48" s="184" t="s">
        <v>55</v>
      </c>
      <c r="C48" s="185">
        <f>#N/A</f>
        <v>0</v>
      </c>
      <c r="D48" s="181" t="s">
        <v>56</v>
      </c>
      <c r="E48" s="41"/>
      <c r="F48" s="186"/>
      <c r="G48" s="187"/>
      <c r="H48" s="73">
        <v>1</v>
      </c>
      <c r="I48" s="175">
        <v>19</v>
      </c>
      <c r="J48" s="188" t="s">
        <v>127</v>
      </c>
      <c r="K48" s="188" t="s">
        <v>52</v>
      </c>
      <c r="L48" s="189" t="s">
        <v>117</v>
      </c>
      <c r="M48" s="73"/>
      <c r="N48" s="175"/>
      <c r="O48" s="175"/>
      <c r="P48" s="175"/>
      <c r="Q48" s="175">
        <v>1</v>
      </c>
    </row>
    <row r="49" spans="1:17" ht="18.75" customHeight="1">
      <c r="A49" s="39" t="s">
        <v>58</v>
      </c>
      <c r="B49" s="23" t="s">
        <v>59</v>
      </c>
      <c r="C49" s="40" t="s">
        <v>23</v>
      </c>
      <c r="D49" s="23" t="s">
        <v>32</v>
      </c>
      <c r="E49" s="148"/>
      <c r="F49" s="148"/>
      <c r="G49" s="148"/>
      <c r="H49" s="148">
        <v>1</v>
      </c>
      <c r="I49" s="148">
        <v>20</v>
      </c>
      <c r="J49" s="61" t="s">
        <v>128</v>
      </c>
      <c r="K49" s="62" t="s">
        <v>129</v>
      </c>
      <c r="L49" s="57" t="s">
        <v>117</v>
      </c>
      <c r="M49" s="23"/>
      <c r="N49" s="148"/>
      <c r="O49" s="148"/>
      <c r="P49" s="148"/>
      <c r="Q49" s="148">
        <v>1</v>
      </c>
    </row>
    <row r="50" spans="1:17" s="190" customFormat="1" ht="18.75" customHeight="1">
      <c r="A50" s="166"/>
      <c r="B50" s="166"/>
      <c r="C50" s="166"/>
      <c r="D50" s="166"/>
      <c r="E50" s="166"/>
      <c r="F50" s="166"/>
      <c r="G50" s="166"/>
      <c r="H50" s="166"/>
      <c r="I50" s="166">
        <v>21</v>
      </c>
      <c r="J50" s="166"/>
      <c r="K50" s="166"/>
      <c r="L50" s="167"/>
      <c r="M50" s="166"/>
      <c r="N50" s="166"/>
      <c r="O50" s="166"/>
      <c r="P50" s="166"/>
      <c r="Q50" s="166"/>
    </row>
    <row r="51" spans="1:17" s="190" customFormat="1" ht="18.75" customHeight="1">
      <c r="A51" s="167"/>
      <c r="B51" s="191"/>
      <c r="C51" s="192"/>
      <c r="D51" s="193"/>
      <c r="E51" s="193"/>
      <c r="F51" s="193"/>
      <c r="G51" s="193"/>
      <c r="H51" s="193"/>
      <c r="I51" s="193"/>
      <c r="J51" s="167"/>
      <c r="K51" s="191"/>
      <c r="L51" s="191"/>
      <c r="M51" s="193"/>
      <c r="N51" s="193"/>
      <c r="O51" s="193"/>
      <c r="P51" s="193"/>
      <c r="Q51" s="193"/>
    </row>
    <row r="52" spans="1:17" s="190" customFormat="1" ht="26.25" customHeight="1">
      <c r="A52" s="168" t="s">
        <v>407</v>
      </c>
      <c r="B52" s="168"/>
      <c r="C52" s="168"/>
      <c r="D52" s="169">
        <f>SUM(E52:H52)</f>
        <v>19</v>
      </c>
      <c r="E52" s="169">
        <f>SUM(E30:E49)</f>
        <v>0</v>
      </c>
      <c r="F52" s="169">
        <f>SUM(F30:F49)</f>
        <v>10</v>
      </c>
      <c r="G52" s="169">
        <f>SUM(G30:G49)</f>
        <v>0</v>
      </c>
      <c r="H52" s="169">
        <f>SUM(H30:H49)</f>
        <v>9</v>
      </c>
      <c r="I52" s="169"/>
      <c r="J52" s="170" t="s">
        <v>407</v>
      </c>
      <c r="K52" s="170"/>
      <c r="L52" s="170"/>
      <c r="M52" s="169">
        <f>SUM(N52:Q52)</f>
        <v>20</v>
      </c>
      <c r="N52" s="169">
        <f>SUM(N30:N49)</f>
        <v>2</v>
      </c>
      <c r="O52" s="169">
        <f>SUM(O30:O49)</f>
        <v>14</v>
      </c>
      <c r="P52" s="169">
        <f>SUM(P30:P49)</f>
        <v>0</v>
      </c>
      <c r="Q52" s="169">
        <f>SUM(Q30:Q49)</f>
        <v>4</v>
      </c>
    </row>
    <row r="53" spans="1:17" s="45" customFormat="1" ht="18.75" customHeight="1">
      <c r="A53" s="132" t="s">
        <v>389</v>
      </c>
      <c r="B53" s="132" t="s">
        <v>390</v>
      </c>
      <c r="C53" s="132" t="s">
        <v>391</v>
      </c>
      <c r="D53" s="132"/>
      <c r="E53" s="132"/>
      <c r="F53" s="132"/>
      <c r="G53" s="132"/>
      <c r="H53" s="132"/>
      <c r="I53" s="132"/>
      <c r="J53" s="132" t="s">
        <v>392</v>
      </c>
      <c r="K53" s="133" t="s">
        <v>393</v>
      </c>
      <c r="L53" s="132" t="s">
        <v>394</v>
      </c>
      <c r="M53" s="132"/>
      <c r="N53" s="132"/>
      <c r="O53" s="132"/>
      <c r="P53" s="132">
        <v>2019</v>
      </c>
      <c r="Q53" s="132"/>
    </row>
    <row r="54" spans="1:17" s="190" customFormat="1" ht="12.75">
      <c r="A54" s="134" t="s">
        <v>408</v>
      </c>
      <c r="B54" s="135">
        <v>43792</v>
      </c>
      <c r="C54" s="136" t="s">
        <v>396</v>
      </c>
      <c r="D54" s="136" t="s">
        <v>411</v>
      </c>
      <c r="E54" s="134" t="s">
        <v>412</v>
      </c>
      <c r="F54" s="134"/>
      <c r="G54" s="134"/>
      <c r="H54" s="134"/>
      <c r="I54" s="137"/>
      <c r="J54" s="134" t="s">
        <v>413</v>
      </c>
      <c r="K54" s="135">
        <v>43792</v>
      </c>
      <c r="L54" s="136" t="s">
        <v>396</v>
      </c>
      <c r="M54" s="136" t="s">
        <v>414</v>
      </c>
      <c r="N54" s="134" t="s">
        <v>398</v>
      </c>
      <c r="O54" s="134"/>
      <c r="P54" s="134"/>
      <c r="Q54" s="134"/>
    </row>
    <row r="55" spans="1:17" ht="12.75">
      <c r="A55" s="139" t="s">
        <v>6</v>
      </c>
      <c r="B55" s="139" t="s">
        <v>7</v>
      </c>
      <c r="C55" s="139" t="s">
        <v>8</v>
      </c>
      <c r="D55" s="140" t="s">
        <v>401</v>
      </c>
      <c r="E55" s="140" t="s">
        <v>402</v>
      </c>
      <c r="F55" s="140" t="s">
        <v>403</v>
      </c>
      <c r="G55" s="140" t="s">
        <v>404</v>
      </c>
      <c r="H55" s="140" t="s">
        <v>405</v>
      </c>
      <c r="I55" s="140"/>
      <c r="J55" s="139" t="s">
        <v>6</v>
      </c>
      <c r="K55" s="139" t="s">
        <v>7</v>
      </c>
      <c r="L55" s="141" t="s">
        <v>406</v>
      </c>
      <c r="M55" s="140" t="s">
        <v>401</v>
      </c>
      <c r="N55" s="140" t="s">
        <v>402</v>
      </c>
      <c r="O55" s="140" t="s">
        <v>403</v>
      </c>
      <c r="P55" s="140" t="s">
        <v>404</v>
      </c>
      <c r="Q55" s="140" t="s">
        <v>405</v>
      </c>
    </row>
    <row r="56" spans="1:17" ht="18.75" customHeight="1">
      <c r="A56" s="153" t="s">
        <v>190</v>
      </c>
      <c r="B56" s="154" t="s">
        <v>191</v>
      </c>
      <c r="C56" s="155"/>
      <c r="D56" s="154"/>
      <c r="E56" s="146"/>
      <c r="F56" s="146"/>
      <c r="G56" s="146"/>
      <c r="H56" s="146"/>
      <c r="I56" s="146">
        <v>1</v>
      </c>
      <c r="J56" s="142" t="s">
        <v>148</v>
      </c>
      <c r="K56" s="143" t="s">
        <v>149</v>
      </c>
      <c r="L56" s="144" t="s">
        <v>138</v>
      </c>
      <c r="M56" s="145" t="s">
        <v>53</v>
      </c>
      <c r="N56" s="146"/>
      <c r="O56" s="146">
        <v>1</v>
      </c>
      <c r="P56" s="146"/>
      <c r="Q56" s="146"/>
    </row>
    <row r="57" spans="1:17" ht="18.75" customHeight="1">
      <c r="A57" s="90" t="s">
        <v>190</v>
      </c>
      <c r="B57" s="85" t="s">
        <v>192</v>
      </c>
      <c r="C57" s="91" t="s">
        <v>193</v>
      </c>
      <c r="D57" s="85" t="s">
        <v>26</v>
      </c>
      <c r="E57" s="158"/>
      <c r="F57" s="158">
        <v>1</v>
      </c>
      <c r="G57" s="158"/>
      <c r="H57" s="158"/>
      <c r="I57" s="28">
        <v>2</v>
      </c>
      <c r="J57" s="20" t="s">
        <v>320</v>
      </c>
      <c r="K57" s="21" t="s">
        <v>321</v>
      </c>
      <c r="L57" s="22">
        <f>#N/A</f>
        <v>0</v>
      </c>
      <c r="M57" s="23" t="s">
        <v>56</v>
      </c>
      <c r="N57" s="178"/>
      <c r="O57" s="178">
        <v>1</v>
      </c>
      <c r="P57" s="178"/>
      <c r="Q57" s="178"/>
    </row>
    <row r="58" spans="1:17" ht="18.75" customHeight="1">
      <c r="A58" s="153" t="s">
        <v>135</v>
      </c>
      <c r="B58" s="154" t="s">
        <v>194</v>
      </c>
      <c r="C58" s="155" t="s">
        <v>193</v>
      </c>
      <c r="D58" s="154" t="s">
        <v>32</v>
      </c>
      <c r="E58" s="150"/>
      <c r="F58" s="150">
        <v>1</v>
      </c>
      <c r="G58" s="150"/>
      <c r="H58" s="150"/>
      <c r="I58" s="146">
        <v>3</v>
      </c>
      <c r="J58" s="142" t="s">
        <v>346</v>
      </c>
      <c r="K58" s="143" t="s">
        <v>347</v>
      </c>
      <c r="L58" s="144">
        <f>#N/A</f>
        <v>0</v>
      </c>
      <c r="M58" s="145" t="s">
        <v>43</v>
      </c>
      <c r="N58" s="150"/>
      <c r="O58" s="150">
        <v>1</v>
      </c>
      <c r="P58" s="150"/>
      <c r="Q58" s="150"/>
    </row>
    <row r="59" spans="1:17" ht="18.75" customHeight="1">
      <c r="A59" s="20" t="s">
        <v>227</v>
      </c>
      <c r="B59" s="21" t="s">
        <v>228</v>
      </c>
      <c r="C59" s="22" t="s">
        <v>229</v>
      </c>
      <c r="D59" s="23" t="s">
        <v>32</v>
      </c>
      <c r="E59" s="158"/>
      <c r="F59" s="158">
        <v>1</v>
      </c>
      <c r="G59" s="158"/>
      <c r="H59" s="158"/>
      <c r="I59" s="158">
        <v>4</v>
      </c>
      <c r="J59" s="90" t="s">
        <v>371</v>
      </c>
      <c r="K59" s="85" t="s">
        <v>372</v>
      </c>
      <c r="L59" s="91" t="s">
        <v>362</v>
      </c>
      <c r="M59" s="85" t="s">
        <v>43</v>
      </c>
      <c r="N59" s="178"/>
      <c r="O59" s="178">
        <v>1</v>
      </c>
      <c r="P59" s="178"/>
      <c r="Q59" s="178"/>
    </row>
    <row r="60" spans="1:17" ht="18.75" customHeight="1">
      <c r="A60" s="153" t="s">
        <v>230</v>
      </c>
      <c r="B60" s="154" t="s">
        <v>231</v>
      </c>
      <c r="C60" s="155" t="s">
        <v>229</v>
      </c>
      <c r="D60" s="154" t="s">
        <v>32</v>
      </c>
      <c r="E60" s="146"/>
      <c r="F60" s="146">
        <v>1</v>
      </c>
      <c r="G60" s="146"/>
      <c r="H60" s="146"/>
      <c r="I60" s="146">
        <v>5</v>
      </c>
      <c r="J60" s="142" t="s">
        <v>374</v>
      </c>
      <c r="K60" s="143" t="s">
        <v>119</v>
      </c>
      <c r="L60" s="144" t="s">
        <v>375</v>
      </c>
      <c r="M60" s="145" t="s">
        <v>32</v>
      </c>
      <c r="N60" s="146"/>
      <c r="O60" s="146">
        <v>1</v>
      </c>
      <c r="P60" s="146"/>
      <c r="Q60" s="146"/>
    </row>
    <row r="61" spans="1:17" ht="18.75" customHeight="1">
      <c r="A61" s="20" t="s">
        <v>232</v>
      </c>
      <c r="B61" s="21" t="s">
        <v>233</v>
      </c>
      <c r="C61" s="22" t="s">
        <v>229</v>
      </c>
      <c r="D61" s="23" t="s">
        <v>53</v>
      </c>
      <c r="E61" s="158"/>
      <c r="F61" s="158">
        <v>1</v>
      </c>
      <c r="G61" s="158"/>
      <c r="H61" s="158"/>
      <c r="I61" s="158">
        <v>6</v>
      </c>
      <c r="J61" s="20" t="s">
        <v>376</v>
      </c>
      <c r="K61" s="21" t="s">
        <v>377</v>
      </c>
      <c r="L61" s="22" t="s">
        <v>375</v>
      </c>
      <c r="M61" s="23" t="s">
        <v>32</v>
      </c>
      <c r="N61" s="28"/>
      <c r="O61" s="194">
        <v>1</v>
      </c>
      <c r="P61" s="194"/>
      <c r="Q61" s="194"/>
    </row>
    <row r="62" spans="1:17" ht="18.75" customHeight="1">
      <c r="A62" s="142" t="s">
        <v>234</v>
      </c>
      <c r="B62" s="143" t="s">
        <v>235</v>
      </c>
      <c r="C62" s="144" t="s">
        <v>229</v>
      </c>
      <c r="D62" s="145" t="s">
        <v>56</v>
      </c>
      <c r="E62" s="146"/>
      <c r="F62" s="146">
        <v>1</v>
      </c>
      <c r="G62" s="146"/>
      <c r="H62" s="146"/>
      <c r="I62" s="146">
        <v>7</v>
      </c>
      <c r="J62" s="143" t="s">
        <v>378</v>
      </c>
      <c r="K62" s="143" t="s">
        <v>379</v>
      </c>
      <c r="L62" s="144" t="s">
        <v>375</v>
      </c>
      <c r="M62" s="145" t="s">
        <v>56</v>
      </c>
      <c r="N62" s="146"/>
      <c r="O62" s="146">
        <v>1</v>
      </c>
      <c r="P62" s="146"/>
      <c r="Q62" s="146"/>
    </row>
    <row r="63" spans="1:17" ht="18.75" customHeight="1">
      <c r="A63" s="109" t="s">
        <v>234</v>
      </c>
      <c r="B63" s="110" t="s">
        <v>179</v>
      </c>
      <c r="C63" s="111" t="s">
        <v>229</v>
      </c>
      <c r="D63" s="112" t="s">
        <v>32</v>
      </c>
      <c r="E63" s="158"/>
      <c r="F63" s="158">
        <v>1</v>
      </c>
      <c r="G63" s="158"/>
      <c r="H63" s="158"/>
      <c r="I63" s="158">
        <v>8</v>
      </c>
      <c r="J63" s="173" t="s">
        <v>378</v>
      </c>
      <c r="K63" s="54" t="s">
        <v>380</v>
      </c>
      <c r="L63" s="174" t="s">
        <v>375</v>
      </c>
      <c r="M63" s="73" t="s">
        <v>32</v>
      </c>
      <c r="N63" s="175"/>
      <c r="O63" s="175"/>
      <c r="P63" s="175"/>
      <c r="Q63" s="175">
        <v>1</v>
      </c>
    </row>
    <row r="64" spans="1:17" ht="18.75" customHeight="1">
      <c r="A64" s="143" t="s">
        <v>314</v>
      </c>
      <c r="B64" s="143" t="s">
        <v>98</v>
      </c>
      <c r="C64" s="144" t="s">
        <v>255</v>
      </c>
      <c r="D64" s="145" t="s">
        <v>32</v>
      </c>
      <c r="E64" s="150"/>
      <c r="F64" s="150">
        <v>1</v>
      </c>
      <c r="G64" s="150"/>
      <c r="H64" s="150"/>
      <c r="I64" s="150">
        <v>9</v>
      </c>
      <c r="J64" s="20" t="s">
        <v>381</v>
      </c>
      <c r="K64" s="21" t="s">
        <v>382</v>
      </c>
      <c r="L64" s="22" t="s">
        <v>375</v>
      </c>
      <c r="M64" s="23" t="s">
        <v>32</v>
      </c>
      <c r="N64" s="148"/>
      <c r="O64" s="148"/>
      <c r="P64" s="148"/>
      <c r="Q64" s="148">
        <v>1</v>
      </c>
    </row>
    <row r="65" spans="1:17" ht="18.75" customHeight="1">
      <c r="A65" s="21" t="s">
        <v>268</v>
      </c>
      <c r="B65" s="21" t="s">
        <v>269</v>
      </c>
      <c r="C65" s="22" t="s">
        <v>255</v>
      </c>
      <c r="D65" s="23" t="s">
        <v>56</v>
      </c>
      <c r="E65" s="148"/>
      <c r="F65" s="148">
        <v>1</v>
      </c>
      <c r="G65" s="148"/>
      <c r="H65" s="148"/>
      <c r="I65" s="148">
        <v>10</v>
      </c>
      <c r="J65" s="173" t="s">
        <v>383</v>
      </c>
      <c r="K65" s="54" t="s">
        <v>225</v>
      </c>
      <c r="L65" s="174" t="s">
        <v>375</v>
      </c>
      <c r="M65" s="73" t="s">
        <v>32</v>
      </c>
      <c r="N65" s="175"/>
      <c r="O65" s="175"/>
      <c r="P65" s="175"/>
      <c r="Q65" s="175">
        <v>1</v>
      </c>
    </row>
    <row r="66" spans="1:17" ht="18.75" customHeight="1">
      <c r="A66" s="142" t="s">
        <v>348</v>
      </c>
      <c r="B66" s="143" t="s">
        <v>349</v>
      </c>
      <c r="C66" s="144">
        <f>#N/A</f>
        <v>0</v>
      </c>
      <c r="D66" s="145" t="s">
        <v>53</v>
      </c>
      <c r="E66" s="150"/>
      <c r="F66" s="150">
        <v>1</v>
      </c>
      <c r="G66" s="150"/>
      <c r="H66" s="150"/>
      <c r="I66" s="150">
        <v>11</v>
      </c>
      <c r="J66" s="90" t="s">
        <v>366</v>
      </c>
      <c r="K66" s="85" t="s">
        <v>367</v>
      </c>
      <c r="L66" s="91" t="s">
        <v>362</v>
      </c>
      <c r="M66" s="123" t="s">
        <v>53</v>
      </c>
      <c r="N66" s="148"/>
      <c r="O66" s="148"/>
      <c r="P66" s="148"/>
      <c r="Q66" s="148">
        <v>1</v>
      </c>
    </row>
    <row r="67" spans="1:17" ht="18.75" customHeight="1">
      <c r="A67" s="54" t="s">
        <v>280</v>
      </c>
      <c r="B67" s="54" t="s">
        <v>151</v>
      </c>
      <c r="C67" s="174" t="s">
        <v>255</v>
      </c>
      <c r="D67" s="73" t="s">
        <v>53</v>
      </c>
      <c r="E67" s="175"/>
      <c r="F67" s="175"/>
      <c r="G67" s="175"/>
      <c r="H67" s="175">
        <v>1</v>
      </c>
      <c r="I67" s="175">
        <v>12</v>
      </c>
      <c r="J67" s="195" t="s">
        <v>350</v>
      </c>
      <c r="K67" s="196" t="s">
        <v>351</v>
      </c>
      <c r="L67" s="197">
        <f>#N/A</f>
        <v>0</v>
      </c>
      <c r="M67" s="188" t="s">
        <v>53</v>
      </c>
      <c r="N67" s="175"/>
      <c r="O67" s="175"/>
      <c r="P67" s="175"/>
      <c r="Q67" s="175">
        <v>1</v>
      </c>
    </row>
    <row r="68" spans="1:17" ht="18.75" customHeight="1">
      <c r="A68" s="20" t="s">
        <v>247</v>
      </c>
      <c r="B68" s="21" t="s">
        <v>248</v>
      </c>
      <c r="C68" s="22" t="s">
        <v>229</v>
      </c>
      <c r="D68" s="23" t="s">
        <v>26</v>
      </c>
      <c r="E68" s="148"/>
      <c r="F68" s="148"/>
      <c r="G68" s="148"/>
      <c r="H68" s="148">
        <v>1</v>
      </c>
      <c r="I68" s="148">
        <v>13</v>
      </c>
      <c r="J68" s="21" t="s">
        <v>355</v>
      </c>
      <c r="K68" s="21" t="s">
        <v>356</v>
      </c>
      <c r="L68" s="22">
        <f>#N/A</f>
        <v>0</v>
      </c>
      <c r="M68" s="23" t="s">
        <v>26</v>
      </c>
      <c r="N68" s="148"/>
      <c r="O68" s="148"/>
      <c r="P68" s="148"/>
      <c r="Q68" s="148">
        <v>1</v>
      </c>
    </row>
    <row r="69" spans="1:17" ht="18.75" customHeight="1">
      <c r="A69" s="176" t="s">
        <v>210</v>
      </c>
      <c r="B69" s="96" t="s">
        <v>211</v>
      </c>
      <c r="C69" s="177" t="s">
        <v>193</v>
      </c>
      <c r="D69" s="96" t="s">
        <v>32</v>
      </c>
      <c r="E69" s="41"/>
      <c r="F69" s="41"/>
      <c r="G69" s="41"/>
      <c r="H69" s="41">
        <v>1</v>
      </c>
      <c r="I69" s="175">
        <v>14</v>
      </c>
      <c r="J69" s="173" t="s">
        <v>357</v>
      </c>
      <c r="K69" s="54" t="s">
        <v>358</v>
      </c>
      <c r="L69" s="174">
        <f>#N/A</f>
        <v>0</v>
      </c>
      <c r="M69" s="73" t="s">
        <v>56</v>
      </c>
      <c r="N69" s="175"/>
      <c r="O69" s="175"/>
      <c r="P69" s="175"/>
      <c r="Q69" s="175">
        <v>1</v>
      </c>
    </row>
    <row r="70" spans="1:17" ht="18.75" customHeight="1">
      <c r="A70" s="90" t="s">
        <v>212</v>
      </c>
      <c r="B70" s="85" t="s">
        <v>151</v>
      </c>
      <c r="C70" s="91" t="s">
        <v>193</v>
      </c>
      <c r="D70" s="85" t="s">
        <v>53</v>
      </c>
      <c r="E70" s="158"/>
      <c r="F70" s="158"/>
      <c r="G70" s="158"/>
      <c r="H70" s="158">
        <v>1</v>
      </c>
      <c r="I70" s="148">
        <v>15</v>
      </c>
      <c r="J70" s="20" t="s">
        <v>331</v>
      </c>
      <c r="K70" s="21" t="s">
        <v>332</v>
      </c>
      <c r="L70" s="22" t="s">
        <v>323</v>
      </c>
      <c r="M70" s="23" t="s">
        <v>32</v>
      </c>
      <c r="N70" s="148"/>
      <c r="O70" s="148"/>
      <c r="P70" s="148"/>
      <c r="Q70" s="148">
        <v>1</v>
      </c>
    </row>
    <row r="71" spans="1:17" ht="18.75" customHeight="1">
      <c r="A71" s="176" t="s">
        <v>190</v>
      </c>
      <c r="B71" s="96" t="s">
        <v>213</v>
      </c>
      <c r="C71" s="177" t="s">
        <v>193</v>
      </c>
      <c r="D71" s="96" t="s">
        <v>106</v>
      </c>
      <c r="E71" s="175"/>
      <c r="F71" s="175"/>
      <c r="G71" s="175"/>
      <c r="H71" s="175">
        <v>1</v>
      </c>
      <c r="I71" s="175">
        <v>16</v>
      </c>
      <c r="J71" s="54" t="s">
        <v>86</v>
      </c>
      <c r="K71" s="54" t="s">
        <v>333</v>
      </c>
      <c r="L71" s="174">
        <f>#N/A</f>
        <v>0</v>
      </c>
      <c r="M71" s="73" t="s">
        <v>53</v>
      </c>
      <c r="N71" s="41"/>
      <c r="O71" s="41"/>
      <c r="P71" s="41"/>
      <c r="Q71" s="41">
        <v>1</v>
      </c>
    </row>
    <row r="72" spans="1:17" ht="18.75" customHeight="1">
      <c r="A72" s="90" t="s">
        <v>214</v>
      </c>
      <c r="B72" s="85" t="s">
        <v>215</v>
      </c>
      <c r="C72" s="91" t="s">
        <v>193</v>
      </c>
      <c r="D72" s="85" t="s">
        <v>43</v>
      </c>
      <c r="E72" s="158"/>
      <c r="F72" s="158"/>
      <c r="G72" s="158"/>
      <c r="H72" s="158">
        <v>1</v>
      </c>
      <c r="I72" s="148">
        <v>17</v>
      </c>
      <c r="J72" s="21" t="s">
        <v>154</v>
      </c>
      <c r="K72" s="21" t="s">
        <v>155</v>
      </c>
      <c r="L72" s="22" t="s">
        <v>138</v>
      </c>
      <c r="M72" s="23" t="s">
        <v>35</v>
      </c>
      <c r="N72" s="148"/>
      <c r="O72" s="148"/>
      <c r="P72" s="148">
        <v>1</v>
      </c>
      <c r="Q72" s="148"/>
    </row>
    <row r="73" spans="1:17" ht="18.75" customHeight="1">
      <c r="A73" s="176" t="s">
        <v>216</v>
      </c>
      <c r="B73" s="96" t="s">
        <v>103</v>
      </c>
      <c r="C73" s="177" t="s">
        <v>193</v>
      </c>
      <c r="D73" s="96" t="s">
        <v>32</v>
      </c>
      <c r="E73" s="41"/>
      <c r="F73" s="41"/>
      <c r="G73" s="41"/>
      <c r="H73" s="41">
        <v>1</v>
      </c>
      <c r="I73" s="175">
        <v>18</v>
      </c>
      <c r="J73" s="173" t="s">
        <v>156</v>
      </c>
      <c r="K73" s="54" t="s">
        <v>55</v>
      </c>
      <c r="L73" s="174" t="s">
        <v>138</v>
      </c>
      <c r="M73" s="73" t="s">
        <v>35</v>
      </c>
      <c r="N73" s="41"/>
      <c r="O73" s="41"/>
      <c r="P73" s="41">
        <v>1</v>
      </c>
      <c r="Q73" s="41"/>
    </row>
    <row r="74" spans="1:17" ht="18.75" customHeight="1">
      <c r="A74" s="20" t="s">
        <v>168</v>
      </c>
      <c r="B74" s="21" t="s">
        <v>169</v>
      </c>
      <c r="C74" s="22" t="s">
        <v>138</v>
      </c>
      <c r="D74" s="23" t="s">
        <v>53</v>
      </c>
      <c r="E74" s="158"/>
      <c r="F74" s="158"/>
      <c r="G74" s="158"/>
      <c r="H74" s="158">
        <v>1</v>
      </c>
      <c r="I74" s="148">
        <v>19</v>
      </c>
      <c r="J74" s="20" t="s">
        <v>157</v>
      </c>
      <c r="K74" s="21" t="s">
        <v>158</v>
      </c>
      <c r="L74" s="22" t="s">
        <v>138</v>
      </c>
      <c r="M74" s="23" t="s">
        <v>32</v>
      </c>
      <c r="N74" s="158"/>
      <c r="O74" s="158"/>
      <c r="P74" s="158"/>
      <c r="Q74" s="158">
        <v>1</v>
      </c>
    </row>
    <row r="75" spans="1:17" ht="18.75" customHeight="1">
      <c r="A75" s="179" t="s">
        <v>60</v>
      </c>
      <c r="B75" s="73" t="s">
        <v>61</v>
      </c>
      <c r="C75" s="180" t="s">
        <v>23</v>
      </c>
      <c r="D75" s="73" t="s">
        <v>53</v>
      </c>
      <c r="E75" s="175"/>
      <c r="F75" s="175"/>
      <c r="G75" s="175"/>
      <c r="H75" s="175">
        <v>1</v>
      </c>
      <c r="I75" s="175">
        <v>20</v>
      </c>
      <c r="J75" s="198" t="s">
        <v>159</v>
      </c>
      <c r="K75" s="199" t="s">
        <v>160</v>
      </c>
      <c r="L75" s="200" t="s">
        <v>138</v>
      </c>
      <c r="M75" s="199" t="s">
        <v>56</v>
      </c>
      <c r="N75" s="175"/>
      <c r="O75" s="175"/>
      <c r="P75" s="175"/>
      <c r="Q75" s="175">
        <v>1</v>
      </c>
    </row>
    <row r="76" spans="1:17" ht="18.75" customHeight="1">
      <c r="A76" s="166"/>
      <c r="B76" s="166"/>
      <c r="C76" s="166"/>
      <c r="D76" s="166"/>
      <c r="E76" s="166"/>
      <c r="F76" s="166"/>
      <c r="G76" s="166"/>
      <c r="H76" s="166"/>
      <c r="I76" s="166">
        <v>21</v>
      </c>
      <c r="J76" s="166"/>
      <c r="K76" s="166"/>
      <c r="L76" s="167"/>
      <c r="M76" s="166"/>
      <c r="N76" s="166"/>
      <c r="O76" s="166"/>
      <c r="P76" s="166"/>
      <c r="Q76" s="166"/>
    </row>
    <row r="77" spans="1:17" ht="18.75" customHeight="1">
      <c r="A77" s="167"/>
      <c r="B77" s="191"/>
      <c r="C77" s="192"/>
      <c r="D77" s="193"/>
      <c r="E77" s="193"/>
      <c r="F77" s="193"/>
      <c r="G77" s="193"/>
      <c r="H77" s="193"/>
      <c r="I77" s="193"/>
      <c r="J77" s="167"/>
      <c r="K77" s="191"/>
      <c r="L77" s="191"/>
      <c r="M77" s="193"/>
      <c r="N77" s="193"/>
      <c r="O77" s="193"/>
      <c r="P77" s="193"/>
      <c r="Q77" s="193"/>
    </row>
    <row r="78" spans="1:17" s="190" customFormat="1" ht="26.25" customHeight="1">
      <c r="A78" s="168" t="s">
        <v>407</v>
      </c>
      <c r="B78" s="168"/>
      <c r="C78" s="168"/>
      <c r="D78" s="169">
        <f>SUM(E78:H78)</f>
        <v>19</v>
      </c>
      <c r="E78" s="169">
        <f>SUM(E56:E75)</f>
        <v>0</v>
      </c>
      <c r="F78" s="169">
        <f>SUM(F56:F75)</f>
        <v>10</v>
      </c>
      <c r="G78" s="169">
        <f>SUM(G56:G75)</f>
        <v>0</v>
      </c>
      <c r="H78" s="169">
        <f>SUM(H56:H75)</f>
        <v>9</v>
      </c>
      <c r="I78" s="169"/>
      <c r="J78" s="170" t="s">
        <v>407</v>
      </c>
      <c r="K78" s="170"/>
      <c r="L78" s="170"/>
      <c r="M78" s="169">
        <f>SUM(N78:Q78)</f>
        <v>20</v>
      </c>
      <c r="N78" s="169">
        <f>SUM(N56:N75)</f>
        <v>0</v>
      </c>
      <c r="O78" s="169">
        <f>SUM(O56:O75)</f>
        <v>7</v>
      </c>
      <c r="P78" s="169">
        <f>SUM(P56:P75)</f>
        <v>2</v>
      </c>
      <c r="Q78" s="169">
        <f>SUM(Q56:Q75)</f>
        <v>11</v>
      </c>
    </row>
    <row r="79" spans="1:17" s="45" customFormat="1" ht="18.75" customHeight="1">
      <c r="A79" s="132" t="s">
        <v>389</v>
      </c>
      <c r="B79" s="132" t="s">
        <v>390</v>
      </c>
      <c r="C79" s="132" t="s">
        <v>391</v>
      </c>
      <c r="D79" s="132"/>
      <c r="E79" s="132"/>
      <c r="F79" s="132"/>
      <c r="G79" s="132"/>
      <c r="H79" s="132"/>
      <c r="I79" s="132"/>
      <c r="J79" s="132" t="s">
        <v>392</v>
      </c>
      <c r="K79" s="133" t="s">
        <v>393</v>
      </c>
      <c r="L79" s="132" t="s">
        <v>394</v>
      </c>
      <c r="M79" s="132"/>
      <c r="N79" s="132"/>
      <c r="O79" s="132"/>
      <c r="P79" s="132">
        <v>2019</v>
      </c>
      <c r="Q79" s="132"/>
    </row>
    <row r="80" spans="1:17" s="190" customFormat="1" ht="12.75">
      <c r="A80" s="134" t="s">
        <v>408</v>
      </c>
      <c r="B80" s="135">
        <v>43792</v>
      </c>
      <c r="C80" s="136" t="s">
        <v>396</v>
      </c>
      <c r="D80" s="136"/>
      <c r="E80" s="134" t="s">
        <v>400</v>
      </c>
      <c r="F80" s="134"/>
      <c r="G80" s="134"/>
      <c r="H80" s="134"/>
      <c r="I80" s="137"/>
      <c r="J80" s="134"/>
      <c r="K80" s="135"/>
      <c r="L80" s="136"/>
      <c r="M80" s="136"/>
      <c r="N80" s="134"/>
      <c r="O80" s="134"/>
      <c r="P80" s="134"/>
      <c r="Q80" s="134"/>
    </row>
    <row r="81" spans="1:17" ht="12.75">
      <c r="A81" s="139" t="s">
        <v>6</v>
      </c>
      <c r="B81" s="139" t="s">
        <v>7</v>
      </c>
      <c r="C81" s="139" t="s">
        <v>8</v>
      </c>
      <c r="D81" s="140" t="s">
        <v>401</v>
      </c>
      <c r="E81" s="140" t="s">
        <v>402</v>
      </c>
      <c r="F81" s="140" t="s">
        <v>403</v>
      </c>
      <c r="G81" s="140" t="s">
        <v>404</v>
      </c>
      <c r="H81" s="140" t="s">
        <v>405</v>
      </c>
      <c r="I81" s="140"/>
      <c r="J81" s="139" t="s">
        <v>6</v>
      </c>
      <c r="K81" s="139" t="s">
        <v>7</v>
      </c>
      <c r="L81" s="141" t="s">
        <v>406</v>
      </c>
      <c r="M81" s="140" t="s">
        <v>401</v>
      </c>
      <c r="N81" s="140" t="s">
        <v>402</v>
      </c>
      <c r="O81" s="140" t="s">
        <v>403</v>
      </c>
      <c r="P81" s="140" t="s">
        <v>404</v>
      </c>
      <c r="Q81" s="140" t="s">
        <v>405</v>
      </c>
    </row>
    <row r="82" spans="1:17" ht="18.75" customHeight="1">
      <c r="A82" s="153"/>
      <c r="B82" s="154"/>
      <c r="C82" s="155"/>
      <c r="D82" s="145"/>
      <c r="E82" s="146"/>
      <c r="F82" s="146"/>
      <c r="G82" s="146"/>
      <c r="H82" s="146"/>
      <c r="I82" s="146">
        <v>1</v>
      </c>
      <c r="J82" s="142"/>
      <c r="K82" s="143"/>
      <c r="L82" s="144"/>
      <c r="M82" s="145"/>
      <c r="N82" s="146"/>
      <c r="O82" s="146"/>
      <c r="P82" s="146"/>
      <c r="Q82" s="146"/>
    </row>
    <row r="83" spans="1:17" ht="18.75" customHeight="1">
      <c r="A83" s="90"/>
      <c r="B83" s="85"/>
      <c r="C83" s="91"/>
      <c r="D83" s="23"/>
      <c r="E83" s="158"/>
      <c r="F83" s="158"/>
      <c r="G83" s="158"/>
      <c r="H83" s="158"/>
      <c r="I83" s="28">
        <v>2</v>
      </c>
      <c r="J83" s="90"/>
      <c r="K83" s="85"/>
      <c r="L83" s="91"/>
      <c r="M83" s="178"/>
      <c r="N83" s="178"/>
      <c r="O83" s="178"/>
      <c r="P83" s="178"/>
      <c r="Q83" s="178"/>
    </row>
    <row r="84" spans="1:17" ht="18.75" customHeight="1">
      <c r="A84" s="153"/>
      <c r="B84" s="154"/>
      <c r="C84" s="155"/>
      <c r="D84" s="145"/>
      <c r="E84" s="150"/>
      <c r="F84" s="150"/>
      <c r="G84" s="150"/>
      <c r="H84" s="150"/>
      <c r="I84" s="146">
        <v>3</v>
      </c>
      <c r="J84" s="154"/>
      <c r="K84" s="154"/>
      <c r="L84" s="155"/>
      <c r="M84" s="150"/>
      <c r="N84" s="150"/>
      <c r="O84" s="150"/>
      <c r="P84" s="150"/>
      <c r="Q84" s="150"/>
    </row>
    <row r="85" spans="1:17" ht="18.75" customHeight="1">
      <c r="A85" s="90"/>
      <c r="B85" s="85"/>
      <c r="C85" s="91"/>
      <c r="D85" s="23"/>
      <c r="E85" s="158"/>
      <c r="F85" s="158"/>
      <c r="G85" s="158"/>
      <c r="H85" s="158"/>
      <c r="I85" s="158">
        <v>4</v>
      </c>
      <c r="J85" s="90"/>
      <c r="K85" s="85"/>
      <c r="L85" s="91"/>
      <c r="M85" s="178"/>
      <c r="N85" s="178"/>
      <c r="O85" s="178"/>
      <c r="P85" s="178"/>
      <c r="Q85" s="178"/>
    </row>
    <row r="86" spans="1:17" ht="18.75" customHeight="1">
      <c r="A86" s="153"/>
      <c r="B86" s="154"/>
      <c r="C86" s="155"/>
      <c r="D86" s="145"/>
      <c r="E86" s="146"/>
      <c r="F86" s="146"/>
      <c r="G86" s="146"/>
      <c r="H86" s="146"/>
      <c r="I86" s="146">
        <v>5</v>
      </c>
      <c r="J86" s="153"/>
      <c r="K86" s="154"/>
      <c r="L86" s="155"/>
      <c r="M86" s="145"/>
      <c r="N86" s="146"/>
      <c r="O86" s="146"/>
      <c r="P86" s="146"/>
      <c r="Q86" s="146"/>
    </row>
    <row r="87" spans="1:17" ht="18.75" customHeight="1">
      <c r="A87" s="75"/>
      <c r="B87" s="21"/>
      <c r="C87" s="22"/>
      <c r="D87" s="23"/>
      <c r="E87" s="158"/>
      <c r="F87" s="158"/>
      <c r="G87" s="158"/>
      <c r="H87" s="158"/>
      <c r="I87" s="158">
        <v>6</v>
      </c>
      <c r="J87" s="90"/>
      <c r="K87" s="85"/>
      <c r="L87" s="91"/>
      <c r="M87" s="23"/>
      <c r="N87" s="28"/>
      <c r="O87" s="194"/>
      <c r="P87" s="194"/>
      <c r="Q87" s="194"/>
    </row>
    <row r="88" spans="1:17" ht="18.75" customHeight="1">
      <c r="A88" s="153"/>
      <c r="B88" s="154"/>
      <c r="C88" s="155"/>
      <c r="D88" s="145"/>
      <c r="E88" s="146"/>
      <c r="F88" s="146"/>
      <c r="G88" s="146"/>
      <c r="H88" s="146"/>
      <c r="I88" s="146">
        <v>7</v>
      </c>
      <c r="J88" s="153"/>
      <c r="K88" s="154"/>
      <c r="L88" s="155"/>
      <c r="M88" s="146"/>
      <c r="N88" s="146"/>
      <c r="O88" s="146"/>
      <c r="P88" s="146"/>
      <c r="Q88" s="146"/>
    </row>
    <row r="89" spans="1:17" ht="18.75" customHeight="1">
      <c r="A89" s="90"/>
      <c r="B89" s="85"/>
      <c r="C89" s="91"/>
      <c r="D89" s="23"/>
      <c r="E89" s="158"/>
      <c r="F89" s="158"/>
      <c r="G89" s="158"/>
      <c r="H89" s="158"/>
      <c r="I89" s="158">
        <v>8</v>
      </c>
      <c r="J89" s="90"/>
      <c r="K89" s="85"/>
      <c r="L89" s="91"/>
      <c r="M89" s="23"/>
      <c r="N89" s="158"/>
      <c r="O89" s="158"/>
      <c r="P89" s="158"/>
      <c r="Q89" s="158"/>
    </row>
    <row r="90" spans="1:17" ht="18.75" customHeight="1">
      <c r="A90" s="153"/>
      <c r="B90" s="154"/>
      <c r="C90" s="155"/>
      <c r="D90" s="145"/>
      <c r="E90" s="150"/>
      <c r="F90" s="150"/>
      <c r="G90" s="150"/>
      <c r="H90" s="150"/>
      <c r="I90" s="150">
        <v>9</v>
      </c>
      <c r="J90" s="153"/>
      <c r="K90" s="154"/>
      <c r="L90" s="155"/>
      <c r="M90" s="150"/>
      <c r="N90" s="150"/>
      <c r="O90" s="150"/>
      <c r="P90" s="150"/>
      <c r="Q90" s="150"/>
    </row>
    <row r="91" spans="1:17" ht="18.75" customHeight="1">
      <c r="A91" s="90"/>
      <c r="B91" s="85"/>
      <c r="C91" s="91"/>
      <c r="D91" s="23"/>
      <c r="E91" s="148"/>
      <c r="F91" s="148"/>
      <c r="G91" s="148"/>
      <c r="H91" s="148"/>
      <c r="I91" s="148">
        <v>10</v>
      </c>
      <c r="J91" s="90"/>
      <c r="K91" s="85"/>
      <c r="L91" s="91"/>
      <c r="M91" s="178"/>
      <c r="N91" s="148"/>
      <c r="O91" s="148"/>
      <c r="P91" s="148"/>
      <c r="Q91" s="148"/>
    </row>
    <row r="92" spans="1:17" ht="18.75" customHeight="1">
      <c r="A92" s="150"/>
      <c r="B92" s="150"/>
      <c r="C92" s="150"/>
      <c r="D92" s="150"/>
      <c r="E92" s="150"/>
      <c r="F92" s="150"/>
      <c r="G92" s="150"/>
      <c r="H92" s="150"/>
      <c r="I92" s="150">
        <v>11</v>
      </c>
      <c r="J92" s="153"/>
      <c r="K92" s="154"/>
      <c r="L92" s="155"/>
      <c r="M92" s="150"/>
      <c r="N92" s="150"/>
      <c r="O92" s="150"/>
      <c r="P92" s="150"/>
      <c r="Q92" s="150"/>
    </row>
    <row r="93" spans="1:17" ht="18.75" customHeight="1">
      <c r="A93" s="148"/>
      <c r="B93" s="148"/>
      <c r="C93" s="148"/>
      <c r="D93" s="148"/>
      <c r="E93" s="148"/>
      <c r="F93" s="148"/>
      <c r="G93" s="148"/>
      <c r="H93" s="148"/>
      <c r="I93" s="148">
        <v>12</v>
      </c>
      <c r="J93" s="20"/>
      <c r="K93" s="21"/>
      <c r="L93" s="22"/>
      <c r="M93" s="148"/>
      <c r="N93" s="148"/>
      <c r="O93" s="148"/>
      <c r="P93" s="148"/>
      <c r="Q93" s="148"/>
    </row>
    <row r="94" spans="1:17" ht="18.75" customHeight="1">
      <c r="A94" s="150"/>
      <c r="B94" s="150"/>
      <c r="C94" s="150"/>
      <c r="D94" s="150"/>
      <c r="E94" s="150"/>
      <c r="F94" s="150"/>
      <c r="G94" s="150"/>
      <c r="H94" s="150"/>
      <c r="I94" s="150">
        <v>13</v>
      </c>
      <c r="J94" s="153"/>
      <c r="K94" s="154"/>
      <c r="L94" s="155"/>
      <c r="M94" s="150"/>
      <c r="N94" s="150"/>
      <c r="O94" s="150"/>
      <c r="P94" s="150"/>
      <c r="Q94" s="150"/>
    </row>
    <row r="95" spans="1:17" ht="18.75" customHeight="1">
      <c r="A95" s="75"/>
      <c r="B95" s="21"/>
      <c r="C95" s="22"/>
      <c r="D95" s="23"/>
      <c r="E95" s="158"/>
      <c r="F95" s="158"/>
      <c r="G95" s="158"/>
      <c r="H95" s="158"/>
      <c r="I95" s="178">
        <v>14</v>
      </c>
      <c r="J95" s="90"/>
      <c r="K95" s="85"/>
      <c r="L95" s="91"/>
      <c r="M95" s="178"/>
      <c r="N95" s="148"/>
      <c r="O95" s="148"/>
      <c r="P95" s="148"/>
      <c r="Q95" s="148"/>
    </row>
    <row r="96" spans="1:17" ht="18.75" customHeight="1">
      <c r="A96" s="153"/>
      <c r="B96" s="154"/>
      <c r="C96" s="155"/>
      <c r="D96" s="145"/>
      <c r="E96" s="146"/>
      <c r="F96" s="146"/>
      <c r="G96" s="146"/>
      <c r="H96" s="146"/>
      <c r="I96" s="150">
        <v>15</v>
      </c>
      <c r="J96" s="154"/>
      <c r="K96" s="154"/>
      <c r="L96" s="155"/>
      <c r="M96" s="150"/>
      <c r="N96" s="150"/>
      <c r="O96" s="150"/>
      <c r="P96" s="150"/>
      <c r="Q96" s="150"/>
    </row>
    <row r="97" spans="1:17" ht="18.75" customHeight="1">
      <c r="A97" s="90"/>
      <c r="B97" s="85"/>
      <c r="C97" s="91"/>
      <c r="D97" s="23"/>
      <c r="E97" s="148"/>
      <c r="F97" s="148"/>
      <c r="G97" s="148"/>
      <c r="H97" s="148"/>
      <c r="I97" s="178">
        <v>16</v>
      </c>
      <c r="J97" s="90"/>
      <c r="K97" s="85"/>
      <c r="L97" s="91"/>
      <c r="M97" s="23"/>
      <c r="N97" s="158"/>
      <c r="O97" s="158"/>
      <c r="P97" s="158"/>
      <c r="Q97" s="158"/>
    </row>
    <row r="98" spans="1:17" ht="18.75" customHeight="1">
      <c r="A98" s="164"/>
      <c r="B98" s="145"/>
      <c r="C98" s="165"/>
      <c r="D98" s="145"/>
      <c r="E98" s="146"/>
      <c r="F98" s="146"/>
      <c r="G98" s="146"/>
      <c r="H98" s="146"/>
      <c r="I98" s="150">
        <v>17</v>
      </c>
      <c r="J98" s="153"/>
      <c r="K98" s="154"/>
      <c r="L98" s="155"/>
      <c r="M98" s="145"/>
      <c r="N98" s="150"/>
      <c r="O98" s="150"/>
      <c r="P98" s="150"/>
      <c r="Q98" s="150"/>
    </row>
    <row r="99" spans="1:17" ht="18.75" customHeight="1">
      <c r="A99" s="39"/>
      <c r="B99" s="23"/>
      <c r="C99" s="40"/>
      <c r="D99" s="23"/>
      <c r="E99" s="28"/>
      <c r="F99" s="28"/>
      <c r="G99" s="28"/>
      <c r="H99" s="28"/>
      <c r="I99" s="178">
        <v>18</v>
      </c>
      <c r="J99" s="39"/>
      <c r="K99" s="23"/>
      <c r="L99" s="40"/>
      <c r="M99" s="23"/>
      <c r="N99" s="28"/>
      <c r="O99" s="28"/>
      <c r="P99" s="28"/>
      <c r="Q99" s="28"/>
    </row>
    <row r="100" spans="1:17" ht="18.75" customHeight="1">
      <c r="A100" s="164"/>
      <c r="B100" s="145"/>
      <c r="C100" s="165"/>
      <c r="D100" s="145"/>
      <c r="E100" s="146"/>
      <c r="F100" s="146"/>
      <c r="G100" s="146"/>
      <c r="H100" s="146"/>
      <c r="I100" s="150">
        <v>19</v>
      </c>
      <c r="J100" s="164"/>
      <c r="K100" s="145"/>
      <c r="L100" s="165"/>
      <c r="M100" s="145"/>
      <c r="N100" s="146"/>
      <c r="O100" s="146"/>
      <c r="P100" s="146"/>
      <c r="Q100" s="146"/>
    </row>
    <row r="101" spans="1:17" ht="18.75" customHeight="1">
      <c r="A101" s="201"/>
      <c r="B101" s="202"/>
      <c r="C101" s="203"/>
      <c r="D101" s="71"/>
      <c r="E101" s="148"/>
      <c r="F101" s="148"/>
      <c r="G101" s="148"/>
      <c r="H101" s="148"/>
      <c r="I101" s="148">
        <v>20</v>
      </c>
      <c r="J101" s="39"/>
      <c r="K101" s="23"/>
      <c r="L101" s="40"/>
      <c r="M101" s="23"/>
      <c r="N101" s="148"/>
      <c r="O101" s="148"/>
      <c r="P101" s="148"/>
      <c r="Q101" s="148"/>
    </row>
    <row r="102" spans="1:17" ht="18.75" customHeight="1">
      <c r="A102" s="166"/>
      <c r="B102" s="166"/>
      <c r="C102" s="166"/>
      <c r="D102" s="166"/>
      <c r="E102" s="166"/>
      <c r="F102" s="166"/>
      <c r="G102" s="166"/>
      <c r="H102" s="166"/>
      <c r="I102" s="166">
        <v>21</v>
      </c>
      <c r="J102" s="166"/>
      <c r="K102" s="166"/>
      <c r="L102" s="167"/>
      <c r="M102" s="166"/>
      <c r="N102" s="166"/>
      <c r="O102" s="166"/>
      <c r="P102" s="166"/>
      <c r="Q102" s="166"/>
    </row>
    <row r="103" spans="1:17" ht="18.75" customHeight="1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  <c r="M103" s="166"/>
      <c r="N103" s="166"/>
      <c r="O103" s="166"/>
      <c r="P103" s="166"/>
      <c r="Q103" s="166"/>
    </row>
    <row r="104" spans="1:17" s="190" customFormat="1" ht="26.25" customHeight="1">
      <c r="A104" s="168" t="s">
        <v>407</v>
      </c>
      <c r="B104" s="168"/>
      <c r="C104" s="168"/>
      <c r="D104" s="169">
        <f>SUM(E104:H104)</f>
        <v>0</v>
      </c>
      <c r="E104" s="169">
        <f>SUM(E82:E101)</f>
        <v>0</v>
      </c>
      <c r="F104" s="169">
        <f aca="true" t="shared" si="0" ref="F104:H104">SUM(F82:F101)</f>
        <v>0</v>
      </c>
      <c r="G104" s="169">
        <f t="shared" si="0"/>
        <v>0</v>
      </c>
      <c r="H104" s="169">
        <f t="shared" si="0"/>
        <v>0</v>
      </c>
      <c r="I104" s="169"/>
      <c r="J104" s="170" t="s">
        <v>407</v>
      </c>
      <c r="K104" s="170"/>
      <c r="L104" s="170"/>
      <c r="M104" s="169">
        <f>SUM(N104:Q104)</f>
        <v>0</v>
      </c>
      <c r="N104" s="169">
        <f>SUM(N82:N101)</f>
        <v>0</v>
      </c>
      <c r="O104" s="169">
        <f aca="true" t="shared" si="1" ref="O104:Q104">SUM(O82:O101)</f>
        <v>0</v>
      </c>
      <c r="P104" s="169">
        <f t="shared" si="1"/>
        <v>0</v>
      </c>
      <c r="Q104" s="169">
        <f t="shared" si="1"/>
        <v>0</v>
      </c>
    </row>
    <row r="105" spans="1:17" s="45" customFormat="1" ht="18.75" customHeight="1">
      <c r="A105" s="132" t="s">
        <v>389</v>
      </c>
      <c r="B105" s="132" t="s">
        <v>390</v>
      </c>
      <c r="C105" s="132" t="s">
        <v>391</v>
      </c>
      <c r="D105" s="132"/>
      <c r="E105" s="132"/>
      <c r="F105" s="132"/>
      <c r="G105" s="132"/>
      <c r="H105" s="132"/>
      <c r="I105" s="132"/>
      <c r="J105" s="132" t="s">
        <v>392</v>
      </c>
      <c r="K105" s="133" t="s">
        <v>393</v>
      </c>
      <c r="L105" s="132" t="s">
        <v>394</v>
      </c>
      <c r="M105" s="132"/>
      <c r="N105" s="132"/>
      <c r="O105" s="132"/>
      <c r="P105" s="132">
        <v>2019</v>
      </c>
      <c r="Q105" s="132"/>
    </row>
    <row r="106" spans="1:17" s="190" customFormat="1" ht="12.75">
      <c r="A106" s="204" t="s">
        <v>415</v>
      </c>
      <c r="B106" s="205">
        <v>43793</v>
      </c>
      <c r="C106" s="206" t="s">
        <v>396</v>
      </c>
      <c r="D106" s="206"/>
      <c r="E106" s="204" t="s">
        <v>409</v>
      </c>
      <c r="F106" s="204"/>
      <c r="G106" s="204"/>
      <c r="H106" s="204"/>
      <c r="I106" s="207"/>
      <c r="J106" s="204" t="s">
        <v>415</v>
      </c>
      <c r="K106" s="205">
        <v>43793</v>
      </c>
      <c r="L106" s="206" t="s">
        <v>396</v>
      </c>
      <c r="M106" s="206"/>
      <c r="N106" s="204" t="s">
        <v>410</v>
      </c>
      <c r="O106" s="204"/>
      <c r="P106" s="204"/>
      <c r="Q106" s="204"/>
    </row>
    <row r="107" spans="1:17" ht="12.75">
      <c r="A107" s="139" t="s">
        <v>6</v>
      </c>
      <c r="B107" s="139" t="s">
        <v>7</v>
      </c>
      <c r="C107" s="139" t="s">
        <v>8</v>
      </c>
      <c r="D107" s="140" t="s">
        <v>401</v>
      </c>
      <c r="E107" s="140" t="s">
        <v>402</v>
      </c>
      <c r="F107" s="140" t="s">
        <v>403</v>
      </c>
      <c r="G107" s="140" t="s">
        <v>404</v>
      </c>
      <c r="H107" s="140" t="s">
        <v>405</v>
      </c>
      <c r="I107" s="140"/>
      <c r="J107" s="139" t="s">
        <v>6</v>
      </c>
      <c r="K107" s="139" t="s">
        <v>7</v>
      </c>
      <c r="L107" s="141" t="s">
        <v>406</v>
      </c>
      <c r="M107" s="140" t="s">
        <v>401</v>
      </c>
      <c r="N107" s="140" t="s">
        <v>402</v>
      </c>
      <c r="O107" s="140" t="s">
        <v>403</v>
      </c>
      <c r="P107" s="140" t="s">
        <v>404</v>
      </c>
      <c r="Q107" s="140" t="s">
        <v>405</v>
      </c>
    </row>
    <row r="108" spans="1:17" ht="18.75" customHeight="1">
      <c r="A108" s="164" t="s">
        <v>64</v>
      </c>
      <c r="B108" s="145" t="s">
        <v>65</v>
      </c>
      <c r="C108" s="165" t="s">
        <v>63</v>
      </c>
      <c r="D108" s="145" t="s">
        <v>35</v>
      </c>
      <c r="E108" s="208">
        <v>1</v>
      </c>
      <c r="F108" s="208"/>
      <c r="G108" s="208"/>
      <c r="H108" s="146"/>
      <c r="I108" s="146">
        <v>1</v>
      </c>
      <c r="J108" s="142" t="s">
        <v>24</v>
      </c>
      <c r="K108" s="143" t="s">
        <v>25</v>
      </c>
      <c r="L108" s="144">
        <f>#N/A</f>
        <v>0</v>
      </c>
      <c r="M108" s="145" t="s">
        <v>26</v>
      </c>
      <c r="N108" s="146"/>
      <c r="O108" s="146">
        <v>1</v>
      </c>
      <c r="P108" s="146"/>
      <c r="Q108" s="146"/>
    </row>
    <row r="109" spans="1:17" ht="18.75" customHeight="1">
      <c r="A109" s="39" t="s">
        <v>64</v>
      </c>
      <c r="B109" s="23" t="s">
        <v>67</v>
      </c>
      <c r="C109" s="40" t="s">
        <v>63</v>
      </c>
      <c r="D109" s="23" t="s">
        <v>32</v>
      </c>
      <c r="E109" s="178"/>
      <c r="F109" s="28">
        <v>1</v>
      </c>
      <c r="G109" s="28"/>
      <c r="H109" s="28"/>
      <c r="I109" s="28">
        <v>2</v>
      </c>
      <c r="J109" s="20" t="s">
        <v>30</v>
      </c>
      <c r="K109" s="21" t="s">
        <v>31</v>
      </c>
      <c r="L109" s="22">
        <f>#N/A</f>
        <v>0</v>
      </c>
      <c r="M109" s="23" t="s">
        <v>32</v>
      </c>
      <c r="N109" s="28"/>
      <c r="O109" s="28">
        <v>1</v>
      </c>
      <c r="P109" s="28"/>
      <c r="Q109" s="28"/>
    </row>
    <row r="110" spans="1:17" ht="18.75" customHeight="1">
      <c r="A110" s="164" t="s">
        <v>68</v>
      </c>
      <c r="B110" s="145" t="s">
        <v>69</v>
      </c>
      <c r="C110" s="165" t="s">
        <v>63</v>
      </c>
      <c r="D110" s="145" t="s">
        <v>32</v>
      </c>
      <c r="E110" s="209"/>
      <c r="F110" s="210">
        <v>1</v>
      </c>
      <c r="G110" s="210"/>
      <c r="H110" s="150"/>
      <c r="I110" s="150">
        <v>3</v>
      </c>
      <c r="J110" s="142" t="s">
        <v>33</v>
      </c>
      <c r="K110" s="143" t="s">
        <v>34</v>
      </c>
      <c r="L110" s="144">
        <f>#N/A</f>
        <v>0</v>
      </c>
      <c r="M110" s="145" t="s">
        <v>35</v>
      </c>
      <c r="N110" s="150">
        <v>1</v>
      </c>
      <c r="O110" s="150"/>
      <c r="P110" s="150"/>
      <c r="Q110" s="150"/>
    </row>
    <row r="111" spans="1:17" ht="18.75" customHeight="1">
      <c r="A111" s="21" t="s">
        <v>290</v>
      </c>
      <c r="B111" s="21" t="s">
        <v>205</v>
      </c>
      <c r="C111" s="22" t="s">
        <v>255</v>
      </c>
      <c r="D111" s="23"/>
      <c r="E111" s="148"/>
      <c r="F111" s="148">
        <v>1</v>
      </c>
      <c r="G111" s="148"/>
      <c r="H111" s="148"/>
      <c r="I111" s="148">
        <v>4</v>
      </c>
      <c r="J111" s="61" t="s">
        <v>120</v>
      </c>
      <c r="K111" s="62" t="s">
        <v>121</v>
      </c>
      <c r="L111" s="57" t="s">
        <v>117</v>
      </c>
      <c r="M111" s="23"/>
      <c r="N111" s="148">
        <v>1</v>
      </c>
      <c r="O111" s="148"/>
      <c r="P111" s="148"/>
      <c r="Q111" s="148"/>
    </row>
    <row r="112" spans="1:17" ht="18.75" customHeight="1">
      <c r="A112" s="142" t="s">
        <v>338</v>
      </c>
      <c r="B112" s="143" t="s">
        <v>339</v>
      </c>
      <c r="C112" s="144">
        <f>#N/A</f>
        <v>0</v>
      </c>
      <c r="D112" s="145" t="s">
        <v>340</v>
      </c>
      <c r="E112" s="150"/>
      <c r="F112" s="150">
        <v>1</v>
      </c>
      <c r="G112" s="150"/>
      <c r="H112" s="150"/>
      <c r="I112" s="150">
        <v>5</v>
      </c>
      <c r="J112" s="142" t="s">
        <v>145</v>
      </c>
      <c r="K112" s="143" t="s">
        <v>146</v>
      </c>
      <c r="L112" s="144" t="s">
        <v>138</v>
      </c>
      <c r="M112" s="145" t="s">
        <v>26</v>
      </c>
      <c r="N112" s="150"/>
      <c r="O112" s="150">
        <v>1</v>
      </c>
      <c r="P112" s="150"/>
      <c r="Q112" s="150"/>
    </row>
    <row r="113" spans="1:17" ht="18.75" customHeight="1">
      <c r="A113" s="20" t="s">
        <v>341</v>
      </c>
      <c r="B113" s="21" t="s">
        <v>342</v>
      </c>
      <c r="C113" s="22">
        <f>#N/A</f>
        <v>0</v>
      </c>
      <c r="D113" s="23" t="s">
        <v>340</v>
      </c>
      <c r="E113" s="148"/>
      <c r="F113" s="148">
        <v>1</v>
      </c>
      <c r="G113" s="148"/>
      <c r="H113" s="148"/>
      <c r="I113" s="148">
        <v>6</v>
      </c>
      <c r="J113" s="20" t="s">
        <v>147</v>
      </c>
      <c r="K113" s="21" t="s">
        <v>94</v>
      </c>
      <c r="L113" s="22" t="s">
        <v>138</v>
      </c>
      <c r="M113" s="23"/>
      <c r="N113" s="178"/>
      <c r="O113" s="182">
        <v>1</v>
      </c>
      <c r="P113" s="182"/>
      <c r="Q113" s="182"/>
    </row>
    <row r="114" spans="1:17" ht="18.75" customHeight="1">
      <c r="A114" s="148"/>
      <c r="B114" s="148"/>
      <c r="C114" s="148"/>
      <c r="D114" s="148"/>
      <c r="E114" s="148"/>
      <c r="F114" s="148"/>
      <c r="G114" s="148"/>
      <c r="H114" s="148"/>
      <c r="I114" s="148">
        <v>7</v>
      </c>
      <c r="J114" s="211" t="s">
        <v>243</v>
      </c>
      <c r="K114" s="211" t="s">
        <v>244</v>
      </c>
      <c r="L114" s="212">
        <f>#N/A</f>
        <v>0</v>
      </c>
      <c r="M114" s="162" t="s">
        <v>53</v>
      </c>
      <c r="N114" s="150"/>
      <c r="O114" s="150">
        <v>1</v>
      </c>
      <c r="P114" s="150"/>
      <c r="Q114" s="150"/>
    </row>
    <row r="115" spans="1:17" ht="18.75" customHeight="1">
      <c r="A115" s="20"/>
      <c r="B115" s="21"/>
      <c r="C115" s="22"/>
      <c r="D115" s="35"/>
      <c r="E115" s="148"/>
      <c r="F115" s="148"/>
      <c r="G115" s="148"/>
      <c r="H115" s="148"/>
      <c r="I115" s="148">
        <v>8</v>
      </c>
      <c r="J115" s="20" t="s">
        <v>294</v>
      </c>
      <c r="K115" s="21" t="s">
        <v>71</v>
      </c>
      <c r="L115" s="22" t="s">
        <v>255</v>
      </c>
      <c r="M115" s="23" t="s">
        <v>26</v>
      </c>
      <c r="N115" s="148"/>
      <c r="O115" s="148">
        <v>1</v>
      </c>
      <c r="P115" s="148"/>
      <c r="Q115" s="148"/>
    </row>
    <row r="116" spans="1:17" ht="18.75" customHeight="1">
      <c r="A116" s="148"/>
      <c r="B116" s="148"/>
      <c r="C116" s="148"/>
      <c r="D116" s="148"/>
      <c r="E116" s="148"/>
      <c r="F116" s="148"/>
      <c r="G116" s="148"/>
      <c r="H116" s="148"/>
      <c r="I116" s="148">
        <v>9</v>
      </c>
      <c r="J116" s="142" t="s">
        <v>296</v>
      </c>
      <c r="K116" s="143" t="s">
        <v>205</v>
      </c>
      <c r="L116" s="144" t="s">
        <v>255</v>
      </c>
      <c r="M116" s="145" t="s">
        <v>53</v>
      </c>
      <c r="N116" s="150"/>
      <c r="O116" s="150">
        <v>1</v>
      </c>
      <c r="P116" s="150"/>
      <c r="Q116" s="150"/>
    </row>
    <row r="117" spans="1:17" ht="18.75" customHeight="1">
      <c r="A117" s="148"/>
      <c r="B117" s="148"/>
      <c r="C117" s="148"/>
      <c r="D117" s="148"/>
      <c r="E117" s="148"/>
      <c r="F117" s="148"/>
      <c r="G117" s="148"/>
      <c r="H117" s="148"/>
      <c r="I117" s="148">
        <v>10</v>
      </c>
      <c r="J117" s="20" t="s">
        <v>294</v>
      </c>
      <c r="K117" s="21" t="s">
        <v>269</v>
      </c>
      <c r="L117" s="22" t="s">
        <v>255</v>
      </c>
      <c r="M117" s="23" t="s">
        <v>26</v>
      </c>
      <c r="N117" s="148"/>
      <c r="O117" s="148">
        <v>1</v>
      </c>
      <c r="P117" s="148"/>
      <c r="Q117" s="148"/>
    </row>
    <row r="118" spans="1:17" ht="18.75" customHeight="1">
      <c r="A118" s="148"/>
      <c r="B118" s="148"/>
      <c r="C118" s="148"/>
      <c r="D118" s="148"/>
      <c r="E118" s="148"/>
      <c r="F118" s="148"/>
      <c r="G118" s="148"/>
      <c r="H118" s="148"/>
      <c r="I118" s="148">
        <v>11</v>
      </c>
      <c r="J118" s="142" t="s">
        <v>298</v>
      </c>
      <c r="K118" s="143" t="s">
        <v>299</v>
      </c>
      <c r="L118" s="144" t="s">
        <v>255</v>
      </c>
      <c r="M118" s="145" t="s">
        <v>53</v>
      </c>
      <c r="N118" s="150"/>
      <c r="O118" s="150">
        <v>1</v>
      </c>
      <c r="P118" s="150"/>
      <c r="Q118" s="150"/>
    </row>
    <row r="119" spans="1:17" ht="18.75" customHeight="1">
      <c r="A119" s="148"/>
      <c r="B119" s="148"/>
      <c r="C119" s="148"/>
      <c r="D119" s="148"/>
      <c r="E119" s="148"/>
      <c r="F119" s="148"/>
      <c r="G119" s="148"/>
      <c r="H119" s="148"/>
      <c r="I119" s="148">
        <v>12</v>
      </c>
      <c r="J119" s="143" t="s">
        <v>300</v>
      </c>
      <c r="K119" s="143" t="s">
        <v>301</v>
      </c>
      <c r="L119" s="144" t="s">
        <v>255</v>
      </c>
      <c r="M119" s="145"/>
      <c r="N119" s="150"/>
      <c r="O119" s="150">
        <v>1</v>
      </c>
      <c r="P119" s="150"/>
      <c r="Q119" s="150"/>
    </row>
    <row r="120" spans="1:17" ht="18.75" customHeight="1">
      <c r="A120" s="20"/>
      <c r="B120" s="21"/>
      <c r="C120" s="22"/>
      <c r="D120" s="35"/>
      <c r="E120" s="148"/>
      <c r="F120" s="148"/>
      <c r="G120" s="148"/>
      <c r="H120" s="148"/>
      <c r="I120" s="148">
        <v>13</v>
      </c>
      <c r="J120" s="173" t="s">
        <v>384</v>
      </c>
      <c r="K120" s="54" t="s">
        <v>385</v>
      </c>
      <c r="L120" s="174" t="s">
        <v>375</v>
      </c>
      <c r="M120" s="73" t="s">
        <v>32</v>
      </c>
      <c r="N120" s="175"/>
      <c r="O120" s="175"/>
      <c r="P120" s="175"/>
      <c r="Q120" s="175">
        <v>1</v>
      </c>
    </row>
    <row r="121" spans="1:17" ht="18.75" customHeight="1">
      <c r="A121" s="20" t="s">
        <v>262</v>
      </c>
      <c r="B121" s="21" t="s">
        <v>59</v>
      </c>
      <c r="C121" s="22">
        <f>#N/A</f>
        <v>0</v>
      </c>
      <c r="D121" s="23" t="s">
        <v>53</v>
      </c>
      <c r="E121" s="178"/>
      <c r="F121" s="178"/>
      <c r="G121" s="178"/>
      <c r="H121" s="178">
        <v>1</v>
      </c>
      <c r="I121" s="178">
        <v>14</v>
      </c>
      <c r="J121" s="20" t="s">
        <v>386</v>
      </c>
      <c r="K121" s="21" t="s">
        <v>387</v>
      </c>
      <c r="L121" s="22" t="s">
        <v>375</v>
      </c>
      <c r="M121" s="23" t="s">
        <v>32</v>
      </c>
      <c r="N121" s="148"/>
      <c r="O121" s="148"/>
      <c r="P121" s="148"/>
      <c r="Q121" s="148">
        <v>1</v>
      </c>
    </row>
    <row r="122" spans="1:17" ht="18.75" customHeight="1">
      <c r="A122" s="173" t="s">
        <v>264</v>
      </c>
      <c r="B122" s="54" t="s">
        <v>265</v>
      </c>
      <c r="C122" s="174">
        <f>#N/A</f>
        <v>0</v>
      </c>
      <c r="D122" s="73" t="s">
        <v>26</v>
      </c>
      <c r="E122" s="175"/>
      <c r="F122" s="175"/>
      <c r="G122" s="175"/>
      <c r="H122" s="175">
        <v>1</v>
      </c>
      <c r="I122" s="175">
        <v>15</v>
      </c>
      <c r="J122" s="176" t="s">
        <v>363</v>
      </c>
      <c r="K122" s="96" t="s">
        <v>364</v>
      </c>
      <c r="L122" s="177" t="s">
        <v>362</v>
      </c>
      <c r="M122" s="96" t="s">
        <v>188</v>
      </c>
      <c r="N122" s="175"/>
      <c r="O122" s="175"/>
      <c r="P122" s="175">
        <v>1</v>
      </c>
      <c r="Q122" s="175"/>
    </row>
    <row r="123" spans="1:17" ht="18.75" customHeight="1">
      <c r="A123" s="21" t="s">
        <v>266</v>
      </c>
      <c r="B123" s="21" t="s">
        <v>181</v>
      </c>
      <c r="C123" s="22">
        <f>#N/A</f>
        <v>0</v>
      </c>
      <c r="D123" s="23" t="s">
        <v>53</v>
      </c>
      <c r="E123" s="148"/>
      <c r="F123" s="148"/>
      <c r="G123" s="148"/>
      <c r="H123" s="148">
        <v>1</v>
      </c>
      <c r="I123" s="178">
        <v>16</v>
      </c>
      <c r="J123" s="90" t="s">
        <v>365</v>
      </c>
      <c r="K123" s="85" t="s">
        <v>78</v>
      </c>
      <c r="L123" s="91" t="s">
        <v>362</v>
      </c>
      <c r="M123" s="85" t="s">
        <v>43</v>
      </c>
      <c r="N123" s="178"/>
      <c r="O123" s="178"/>
      <c r="P123" s="178"/>
      <c r="Q123" s="178">
        <v>1</v>
      </c>
    </row>
    <row r="124" spans="1:17" ht="18.75" customHeight="1">
      <c r="A124" s="54" t="s">
        <v>268</v>
      </c>
      <c r="B124" s="54" t="s">
        <v>269</v>
      </c>
      <c r="C124" s="174" t="s">
        <v>255</v>
      </c>
      <c r="D124" s="73"/>
      <c r="E124" s="175"/>
      <c r="F124" s="175"/>
      <c r="G124" s="175"/>
      <c r="H124" s="175">
        <v>1</v>
      </c>
      <c r="I124" s="175">
        <v>17</v>
      </c>
      <c r="J124" s="173" t="s">
        <v>150</v>
      </c>
      <c r="K124" s="54" t="s">
        <v>151</v>
      </c>
      <c r="L124" s="174" t="s">
        <v>138</v>
      </c>
      <c r="M124" s="73"/>
      <c r="N124" s="175"/>
      <c r="O124" s="175"/>
      <c r="P124" s="175"/>
      <c r="Q124" s="175">
        <v>1</v>
      </c>
    </row>
    <row r="125" spans="1:17" ht="18.75" customHeight="1">
      <c r="A125" s="21" t="s">
        <v>271</v>
      </c>
      <c r="B125" s="21" t="s">
        <v>272</v>
      </c>
      <c r="C125" s="22">
        <f>#N/A</f>
        <v>0</v>
      </c>
      <c r="D125" s="23" t="s">
        <v>32</v>
      </c>
      <c r="E125" s="148"/>
      <c r="F125" s="148"/>
      <c r="G125" s="148"/>
      <c r="H125" s="148">
        <v>1</v>
      </c>
      <c r="I125" s="178">
        <v>18</v>
      </c>
      <c r="J125" s="64" t="s">
        <v>118</v>
      </c>
      <c r="K125" s="56" t="s">
        <v>122</v>
      </c>
      <c r="L125" s="57" t="s">
        <v>117</v>
      </c>
      <c r="M125" s="23"/>
      <c r="N125" s="148"/>
      <c r="O125" s="148"/>
      <c r="P125" s="148"/>
      <c r="Q125" s="148">
        <v>1</v>
      </c>
    </row>
    <row r="126" spans="1:17" ht="18.75" customHeight="1">
      <c r="A126" s="176" t="s">
        <v>202</v>
      </c>
      <c r="B126" s="96" t="s">
        <v>203</v>
      </c>
      <c r="C126" s="177" t="s">
        <v>193</v>
      </c>
      <c r="D126" s="96" t="s">
        <v>32</v>
      </c>
      <c r="E126" s="175"/>
      <c r="F126" s="175"/>
      <c r="G126" s="175"/>
      <c r="H126" s="175">
        <v>1</v>
      </c>
      <c r="I126" s="175">
        <v>19</v>
      </c>
      <c r="J126" s="213" t="s">
        <v>123</v>
      </c>
      <c r="K126" s="214" t="s">
        <v>124</v>
      </c>
      <c r="L126" s="189" t="s">
        <v>117</v>
      </c>
      <c r="M126" s="73"/>
      <c r="N126" s="175"/>
      <c r="O126" s="175"/>
      <c r="P126" s="175"/>
      <c r="Q126" s="175">
        <v>1</v>
      </c>
    </row>
    <row r="127" spans="1:17" ht="18.75" customHeight="1">
      <c r="A127" s="70" t="s">
        <v>186</v>
      </c>
      <c r="B127" s="71" t="s">
        <v>187</v>
      </c>
      <c r="C127" s="72" t="s">
        <v>185</v>
      </c>
      <c r="D127" s="71" t="s">
        <v>188</v>
      </c>
      <c r="E127" s="148"/>
      <c r="F127" s="148"/>
      <c r="G127" s="148">
        <v>1</v>
      </c>
      <c r="H127" s="148"/>
      <c r="I127" s="148">
        <v>20</v>
      </c>
      <c r="J127" s="64" t="s">
        <v>125</v>
      </c>
      <c r="K127" s="65" t="s">
        <v>126</v>
      </c>
      <c r="L127" s="57" t="s">
        <v>117</v>
      </c>
      <c r="M127" s="23"/>
      <c r="N127" s="148"/>
      <c r="O127" s="148"/>
      <c r="P127" s="148"/>
      <c r="Q127" s="148">
        <v>1</v>
      </c>
    </row>
    <row r="128" spans="1:17" ht="18.75" customHeight="1">
      <c r="A128" s="166"/>
      <c r="B128" s="166"/>
      <c r="C128" s="166"/>
      <c r="D128" s="166"/>
      <c r="E128" s="166"/>
      <c r="F128" s="166"/>
      <c r="G128" s="166"/>
      <c r="H128" s="166"/>
      <c r="I128" s="166">
        <v>21</v>
      </c>
      <c r="J128" s="166"/>
      <c r="K128" s="166"/>
      <c r="L128" s="167"/>
      <c r="M128" s="166"/>
      <c r="N128" s="166"/>
      <c r="O128" s="166"/>
      <c r="P128" s="166"/>
      <c r="Q128" s="166"/>
    </row>
    <row r="129" spans="1:17" ht="18.75" customHeight="1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7"/>
      <c r="M129" s="166"/>
      <c r="N129" s="166"/>
      <c r="O129" s="166"/>
      <c r="P129" s="166"/>
      <c r="Q129" s="166"/>
    </row>
    <row r="130" spans="1:17" ht="30" customHeight="1">
      <c r="A130" s="168" t="s">
        <v>407</v>
      </c>
      <c r="B130" s="168"/>
      <c r="C130" s="168"/>
      <c r="D130" s="169">
        <f>SUM(E130:H130)</f>
        <v>13</v>
      </c>
      <c r="E130" s="169">
        <f>SUM(E108:E127)</f>
        <v>1</v>
      </c>
      <c r="F130" s="169">
        <f aca="true" t="shared" si="2" ref="F130:H130">SUM(F108:F127)</f>
        <v>5</v>
      </c>
      <c r="G130" s="169">
        <f t="shared" si="2"/>
        <v>1</v>
      </c>
      <c r="H130" s="169">
        <f t="shared" si="2"/>
        <v>6</v>
      </c>
      <c r="I130" s="169"/>
      <c r="J130" s="170" t="s">
        <v>407</v>
      </c>
      <c r="K130" s="170"/>
      <c r="L130" s="170"/>
      <c r="M130" s="169">
        <f>SUM(N130:Q130)</f>
        <v>20</v>
      </c>
      <c r="N130" s="169">
        <f>SUM(N108:N127)</f>
        <v>2</v>
      </c>
      <c r="O130" s="169">
        <f aca="true" t="shared" si="3" ref="O130:Q130">SUM(O108:O127)</f>
        <v>10</v>
      </c>
      <c r="P130" s="169">
        <f t="shared" si="3"/>
        <v>1</v>
      </c>
      <c r="Q130" s="169">
        <f t="shared" si="3"/>
        <v>7</v>
      </c>
    </row>
    <row r="131" spans="1:17" ht="33.75" customHeight="1">
      <c r="A131" s="215" t="s">
        <v>407</v>
      </c>
      <c r="B131" s="215"/>
      <c r="C131" s="215"/>
      <c r="D131" s="216"/>
      <c r="E131" s="216" t="s">
        <v>402</v>
      </c>
      <c r="F131" s="216" t="s">
        <v>403</v>
      </c>
      <c r="G131" s="216" t="s">
        <v>404</v>
      </c>
      <c r="H131" s="216" t="s">
        <v>405</v>
      </c>
      <c r="I131" s="216" t="s">
        <v>416</v>
      </c>
      <c r="J131" s="217"/>
      <c r="K131" s="217"/>
      <c r="L131" s="217"/>
      <c r="M131" s="218"/>
      <c r="N131" s="218"/>
      <c r="O131" s="218"/>
      <c r="P131" s="218"/>
      <c r="Q131" s="218"/>
    </row>
    <row r="132" spans="1:9" ht="33.75" customHeight="1">
      <c r="A132" s="215"/>
      <c r="B132" s="215"/>
      <c r="C132" s="215"/>
      <c r="D132" s="216">
        <f>SUM(E132:H132)</f>
        <v>111</v>
      </c>
      <c r="E132" s="216">
        <f>SUM(E26+N26+E52+N52+E78+N78++E104+N104+E130+N130)</f>
        <v>5</v>
      </c>
      <c r="F132" s="216">
        <f>SUM(F26+O26+F52+O52+F78+O78++F104+O104+F130+O130)</f>
        <v>56</v>
      </c>
      <c r="G132" s="216">
        <f>SUM(G26+P26+G52+P52+G78+P78++G104+P104+G130+P130)</f>
        <v>4</v>
      </c>
      <c r="H132" s="216">
        <f>SUM(H26+Q26+H52+Q52+H78+Q78++H104+Q104+H130+Q130)</f>
        <v>46</v>
      </c>
      <c r="I132" s="216">
        <v>21</v>
      </c>
    </row>
    <row r="133" spans="1:9" ht="30" customHeight="1">
      <c r="A133" s="215" t="s">
        <v>417</v>
      </c>
      <c r="B133" s="215"/>
      <c r="C133" s="215"/>
      <c r="D133" s="216"/>
      <c r="E133" s="216">
        <v>42</v>
      </c>
      <c r="F133" s="216">
        <v>62</v>
      </c>
      <c r="G133" s="216">
        <v>22</v>
      </c>
      <c r="H133" s="216">
        <v>32</v>
      </c>
      <c r="I133" s="216">
        <v>9</v>
      </c>
    </row>
    <row r="134" spans="1:9" ht="37.5" customHeight="1">
      <c r="A134" s="215"/>
      <c r="B134" s="215"/>
      <c r="C134" s="215"/>
      <c r="D134" s="216"/>
      <c r="E134" s="216">
        <f>PRODUCT(E132*E133)</f>
        <v>210</v>
      </c>
      <c r="F134" s="216">
        <f>PRODUCT(F132*F133)</f>
        <v>3472</v>
      </c>
      <c r="G134" s="216">
        <f>PRODUCT(G132*G133)</f>
        <v>88</v>
      </c>
      <c r="H134" s="216">
        <f>PRODUCT(H132*H133)</f>
        <v>1472</v>
      </c>
      <c r="I134" s="216">
        <f>PRODUCT(I132*I133)</f>
        <v>189</v>
      </c>
    </row>
    <row r="135" spans="1:9" ht="37.5" customHeight="1">
      <c r="A135" s="215"/>
      <c r="B135" s="215"/>
      <c r="C135" s="215"/>
      <c r="D135" s="216"/>
      <c r="E135" s="215">
        <f>SUM(E134:F134)</f>
        <v>3682</v>
      </c>
      <c r="F135" s="215"/>
      <c r="G135" s="215">
        <f>SUM(G134:I134)</f>
        <v>1749</v>
      </c>
      <c r="H135" s="215"/>
      <c r="I135" s="215"/>
    </row>
  </sheetData>
  <sheetProtection selectLockedCells="1" selectUnlockedCells="1"/>
  <mergeCells count="40">
    <mergeCell ref="C1:H1"/>
    <mergeCell ref="L1:O1"/>
    <mergeCell ref="P1:Q1"/>
    <mergeCell ref="E2:H2"/>
    <mergeCell ref="N2:Q2"/>
    <mergeCell ref="A26:C26"/>
    <mergeCell ref="J26:L26"/>
    <mergeCell ref="C27:H27"/>
    <mergeCell ref="L27:O27"/>
    <mergeCell ref="P27:Q27"/>
    <mergeCell ref="E28:H28"/>
    <mergeCell ref="N28:Q28"/>
    <mergeCell ref="A52:C52"/>
    <mergeCell ref="J52:L52"/>
    <mergeCell ref="C53:H53"/>
    <mergeCell ref="L53:O53"/>
    <mergeCell ref="P53:Q53"/>
    <mergeCell ref="E54:H54"/>
    <mergeCell ref="N54:Q54"/>
    <mergeCell ref="A78:C78"/>
    <mergeCell ref="J78:L78"/>
    <mergeCell ref="C79:H79"/>
    <mergeCell ref="L79:O79"/>
    <mergeCell ref="P79:Q79"/>
    <mergeCell ref="E80:H80"/>
    <mergeCell ref="N80:Q80"/>
    <mergeCell ref="A104:C104"/>
    <mergeCell ref="J104:L104"/>
    <mergeCell ref="C105:H105"/>
    <mergeCell ref="L105:O105"/>
    <mergeCell ref="P105:Q105"/>
    <mergeCell ref="E106:H106"/>
    <mergeCell ref="N106:Q106"/>
    <mergeCell ref="A130:C130"/>
    <mergeCell ref="J130:L130"/>
    <mergeCell ref="A131:C132"/>
    <mergeCell ref="A133:C135"/>
    <mergeCell ref="D133:D135"/>
    <mergeCell ref="E135:F135"/>
    <mergeCell ref="G135:I135"/>
  </mergeCells>
  <dataValidations count="3">
    <dataValidation type="list" operator="equal" allowBlank="1" sqref="D4:D17 M4:M15 M17:M20 D20:D23 M23 D34:D44 M34:M49 D56:D74 M56:M74 D82:D91 M82 M86:M87 M89 D95:D100 M97:M98 M100 D111:D113 M111:M127 D115 D120:D126">
      <formula1>"CG,Je,Da,Pro,Hon,Exc"</formula1>
    </dataValidation>
    <dataValidation type="list" operator="equal" allowBlank="1" sqref="E7 E21 E33 E48 E109:E110">
      <formula1>"carabine,pistolet,"</formula1>
    </dataValidation>
    <dataValidation type="list" operator="equal" allowBlank="1" sqref="D30:D32 M30:M33 D48:D49 D75 M108:M110">
      <formula1>"DPro,DHon,DExc,D3,HPro,HHon,HExc"</formula1>
    </dataValidation>
  </dataValidation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4" sqref="I4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220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/>
      <c r="J2" s="222"/>
      <c r="K2" s="222"/>
      <c r="L2" s="222"/>
    </row>
    <row r="3" spans="1:12" s="45" customFormat="1" ht="12.75">
      <c r="A3" s="225" t="s">
        <v>420</v>
      </c>
      <c r="B3" s="225"/>
      <c r="C3" s="139" t="s">
        <v>398</v>
      </c>
      <c r="D3" s="139" t="s">
        <v>395</v>
      </c>
      <c r="E3" s="139"/>
      <c r="F3" s="139"/>
      <c r="G3" s="139"/>
      <c r="H3" s="139">
        <f>SUM('TIREUR 10 M'!Q2)</f>
        <v>2019</v>
      </c>
      <c r="I3" s="139" t="s">
        <v>421</v>
      </c>
      <c r="J3" s="139"/>
      <c r="K3" s="139"/>
      <c r="L3" s="139"/>
    </row>
    <row r="4" spans="1:12" s="228" customFormat="1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</row>
    <row r="5" spans="1:12" s="228" customFormat="1" ht="22.5" customHeight="1">
      <c r="A5" s="229">
        <v>1</v>
      </c>
      <c r="B5" s="142"/>
      <c r="C5" s="143"/>
      <c r="D5" s="144"/>
      <c r="E5" s="145"/>
      <c r="F5" s="230"/>
      <c r="G5" s="182"/>
      <c r="H5" s="182"/>
      <c r="I5" s="231"/>
      <c r="J5" s="232"/>
      <c r="K5" s="171"/>
      <c r="L5" s="171"/>
    </row>
    <row r="6" spans="1:12" ht="22.5" customHeight="1">
      <c r="A6" s="229">
        <v>2</v>
      </c>
      <c r="B6" s="20"/>
      <c r="C6" s="21"/>
      <c r="D6" s="22"/>
      <c r="E6" s="23"/>
      <c r="F6" s="233"/>
      <c r="G6" s="182"/>
      <c r="H6" s="182"/>
      <c r="I6" s="231"/>
      <c r="J6" s="232"/>
      <c r="K6" s="171"/>
      <c r="L6" s="171"/>
    </row>
    <row r="7" spans="1:12" ht="22.5" customHeight="1">
      <c r="A7" s="229">
        <v>3</v>
      </c>
      <c r="B7" s="142"/>
      <c r="C7" s="143"/>
      <c r="D7" s="144"/>
      <c r="E7" s="145"/>
      <c r="F7" s="230"/>
      <c r="G7" s="182"/>
      <c r="H7" s="182"/>
      <c r="I7" s="231"/>
      <c r="J7" s="232"/>
      <c r="K7" s="171"/>
      <c r="L7" s="171"/>
    </row>
    <row r="8" spans="1:12" ht="22.5" customHeight="1">
      <c r="A8" s="229">
        <v>4</v>
      </c>
      <c r="B8" s="20"/>
      <c r="C8" s="21"/>
      <c r="D8" s="22"/>
      <c r="E8" s="23"/>
      <c r="F8" s="230"/>
      <c r="G8" s="182"/>
      <c r="H8" s="182"/>
      <c r="I8" s="234"/>
      <c r="J8" s="232"/>
      <c r="K8" s="171"/>
      <c r="L8" s="171"/>
    </row>
    <row r="9" spans="1:12" ht="22.5" customHeight="1">
      <c r="A9" s="229">
        <v>5</v>
      </c>
      <c r="B9" s="142"/>
      <c r="C9" s="143"/>
      <c r="D9" s="144"/>
      <c r="E9" s="145"/>
      <c r="F9" s="233"/>
      <c r="G9" s="182"/>
      <c r="H9" s="182"/>
      <c r="I9" s="234"/>
      <c r="J9" s="232"/>
      <c r="K9" s="171"/>
      <c r="L9" s="171"/>
    </row>
    <row r="10" spans="1:12" ht="22.5" customHeight="1">
      <c r="A10" s="229">
        <v>6</v>
      </c>
      <c r="B10" s="20"/>
      <c r="C10" s="21"/>
      <c r="D10" s="22"/>
      <c r="E10" s="23"/>
      <c r="F10" s="235"/>
      <c r="G10" s="182"/>
      <c r="H10" s="182"/>
      <c r="I10" s="234"/>
      <c r="J10" s="232"/>
      <c r="K10" s="171"/>
      <c r="L10" s="171"/>
    </row>
    <row r="11" spans="1:12" ht="22.5" customHeight="1">
      <c r="A11" s="229">
        <v>7</v>
      </c>
      <c r="B11" s="153"/>
      <c r="C11" s="154"/>
      <c r="D11" s="155"/>
      <c r="E11" s="154"/>
      <c r="F11" s="235"/>
      <c r="G11" s="182"/>
      <c r="H11" s="182"/>
      <c r="I11" s="234"/>
      <c r="J11" s="232"/>
      <c r="K11" s="171"/>
      <c r="L11" s="171"/>
    </row>
    <row r="12" spans="1:12" ht="22.5" customHeight="1">
      <c r="A12" s="229">
        <v>8</v>
      </c>
      <c r="B12" s="20"/>
      <c r="C12" s="21"/>
      <c r="D12" s="22"/>
      <c r="E12" s="35"/>
      <c r="F12" s="230"/>
      <c r="G12" s="182"/>
      <c r="H12" s="182"/>
      <c r="I12" s="234"/>
      <c r="J12" s="232"/>
      <c r="K12" s="171"/>
      <c r="L12" s="171"/>
    </row>
    <row r="13" spans="1:12" ht="22.5" customHeight="1">
      <c r="A13" s="229">
        <v>9</v>
      </c>
      <c r="B13" s="173"/>
      <c r="C13" s="54"/>
      <c r="D13" s="174"/>
      <c r="E13" s="73"/>
      <c r="F13" s="230"/>
      <c r="G13" s="182"/>
      <c r="H13" s="182"/>
      <c r="I13" s="234"/>
      <c r="J13" s="232"/>
      <c r="K13" s="171"/>
      <c r="L13" s="171"/>
    </row>
    <row r="14" spans="1:12" ht="22.5" customHeight="1">
      <c r="A14" s="229">
        <v>10</v>
      </c>
      <c r="B14" s="21"/>
      <c r="C14" s="21"/>
      <c r="D14" s="22"/>
      <c r="E14" s="23"/>
      <c r="F14" s="230"/>
      <c r="G14" s="182"/>
      <c r="H14" s="182"/>
      <c r="I14" s="234"/>
      <c r="J14" s="232"/>
      <c r="K14" s="171"/>
      <c r="L14" s="171"/>
    </row>
    <row r="15" spans="1:12" ht="22.5" customHeight="1">
      <c r="A15" s="229">
        <v>11</v>
      </c>
      <c r="B15" s="173"/>
      <c r="C15" s="54"/>
      <c r="D15" s="174"/>
      <c r="E15" s="73"/>
      <c r="F15" s="230"/>
      <c r="G15" s="182"/>
      <c r="H15" s="182"/>
      <c r="I15" s="234"/>
      <c r="J15" s="232"/>
      <c r="K15" s="171"/>
      <c r="L15" s="171"/>
    </row>
    <row r="16" spans="1:12" ht="22.5" customHeight="1">
      <c r="A16" s="229">
        <v>12</v>
      </c>
      <c r="B16" s="90"/>
      <c r="C16" s="85"/>
      <c r="D16" s="91"/>
      <c r="E16" s="85"/>
      <c r="F16" s="230"/>
      <c r="G16" s="182"/>
      <c r="H16" s="182"/>
      <c r="I16" s="231"/>
      <c r="J16" s="232"/>
      <c r="K16" s="171"/>
      <c r="L16" s="171"/>
    </row>
    <row r="17" spans="1:12" ht="22.5" customHeight="1">
      <c r="A17" s="229">
        <v>13</v>
      </c>
      <c r="B17" s="176"/>
      <c r="C17" s="96"/>
      <c r="D17" s="177"/>
      <c r="E17" s="96"/>
      <c r="F17" s="230"/>
      <c r="G17" s="182"/>
      <c r="H17" s="182"/>
      <c r="I17" s="231"/>
      <c r="J17" s="232"/>
      <c r="K17" s="171"/>
      <c r="L17" s="171"/>
    </row>
    <row r="18" spans="1:12" ht="22.5" customHeight="1">
      <c r="A18" s="229">
        <v>14</v>
      </c>
      <c r="B18" s="90"/>
      <c r="C18" s="85"/>
      <c r="D18" s="91"/>
      <c r="E18" s="85"/>
      <c r="F18" s="230"/>
      <c r="G18" s="182"/>
      <c r="H18" s="182"/>
      <c r="I18" s="231"/>
      <c r="J18" s="232"/>
      <c r="K18" s="171"/>
      <c r="L18" s="171"/>
    </row>
    <row r="19" spans="1:12" ht="22.5" customHeight="1">
      <c r="A19" s="229">
        <v>15</v>
      </c>
      <c r="B19" s="236"/>
      <c r="C19" s="237"/>
      <c r="D19" s="238"/>
      <c r="E19" s="96"/>
      <c r="F19" s="230"/>
      <c r="G19" s="182"/>
      <c r="H19" s="182"/>
      <c r="I19" s="231"/>
      <c r="J19" s="232"/>
      <c r="K19" s="171"/>
      <c r="L19" s="171"/>
    </row>
    <row r="20" spans="1:12" ht="22.5" customHeight="1">
      <c r="A20" s="229">
        <v>16</v>
      </c>
      <c r="B20" s="70"/>
      <c r="C20" s="71"/>
      <c r="D20" s="72"/>
      <c r="E20" s="71"/>
      <c r="F20" s="230"/>
      <c r="G20" s="182"/>
      <c r="H20" s="182"/>
      <c r="I20" s="231"/>
      <c r="J20" s="232"/>
      <c r="K20" s="171"/>
      <c r="L20" s="171"/>
    </row>
    <row r="21" spans="1:12" ht="22.5" customHeight="1">
      <c r="A21" s="229">
        <v>17</v>
      </c>
      <c r="B21" s="173"/>
      <c r="C21" s="54"/>
      <c r="D21" s="174"/>
      <c r="E21" s="73"/>
      <c r="F21" s="230"/>
      <c r="G21" s="182"/>
      <c r="H21" s="182"/>
      <c r="I21" s="231"/>
      <c r="J21" s="232"/>
      <c r="K21" s="171"/>
      <c r="L21" s="171"/>
    </row>
    <row r="22" spans="1:12" ht="22.5" customHeight="1">
      <c r="A22" s="229">
        <v>18</v>
      </c>
      <c r="B22" s="20"/>
      <c r="C22" s="21"/>
      <c r="D22" s="22"/>
      <c r="E22" s="23"/>
      <c r="F22" s="230"/>
      <c r="G22" s="182"/>
      <c r="H22" s="182"/>
      <c r="I22" s="231"/>
      <c r="J22" s="232"/>
      <c r="K22" s="171"/>
      <c r="L22" s="171"/>
    </row>
    <row r="23" spans="1:12" ht="22.5" customHeight="1">
      <c r="A23" s="229">
        <v>19</v>
      </c>
      <c r="B23" s="173"/>
      <c r="C23" s="54"/>
      <c r="D23" s="174"/>
      <c r="E23" s="73"/>
      <c r="F23" s="230"/>
      <c r="G23" s="182"/>
      <c r="H23" s="182"/>
      <c r="I23" s="231"/>
      <c r="J23" s="232"/>
      <c r="K23" s="171"/>
      <c r="L23" s="171"/>
    </row>
    <row r="24" spans="1:12" ht="22.5" customHeight="1">
      <c r="A24" s="229">
        <v>20</v>
      </c>
      <c r="B24" s="109"/>
      <c r="C24" s="110"/>
      <c r="D24" s="111"/>
      <c r="E24" s="112"/>
      <c r="F24" s="230"/>
      <c r="G24" s="178"/>
      <c r="H24" s="178"/>
      <c r="I24" s="239"/>
      <c r="J24" s="240"/>
      <c r="K24" s="178"/>
      <c r="L24" s="178"/>
    </row>
  </sheetData>
  <sheetProtection selectLockedCells="1" selectUnlockedCells="1"/>
  <mergeCells count="29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18 F6:F7 F9 E21: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4" sqref="I4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1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/>
      <c r="J2" s="222"/>
      <c r="K2" s="222"/>
      <c r="L2" s="222"/>
    </row>
    <row r="3" spans="1:12" s="45" customFormat="1" ht="12.75">
      <c r="A3" s="225" t="s">
        <v>420</v>
      </c>
      <c r="B3" s="225"/>
      <c r="C3" s="139" t="s">
        <v>400</v>
      </c>
      <c r="D3" s="139" t="s">
        <v>395</v>
      </c>
      <c r="E3" s="139"/>
      <c r="F3" s="139"/>
      <c r="G3" s="139"/>
      <c r="H3" s="139">
        <f>SUM('SERIE 1'!H3)</f>
        <v>2019</v>
      </c>
      <c r="I3" s="139" t="s">
        <v>421</v>
      </c>
      <c r="J3" s="139"/>
      <c r="K3" s="139"/>
      <c r="L3" s="139"/>
    </row>
    <row r="4" spans="1:12" s="45" customFormat="1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</row>
    <row r="5" spans="1:12" s="190" customFormat="1" ht="22.5" customHeight="1">
      <c r="A5" s="229">
        <v>1</v>
      </c>
      <c r="B5" s="142"/>
      <c r="C5" s="143"/>
      <c r="D5" s="144"/>
      <c r="E5" s="145"/>
      <c r="F5" s="112"/>
      <c r="G5" s="241"/>
      <c r="H5" s="194"/>
      <c r="I5" s="231"/>
      <c r="J5" s="232"/>
      <c r="K5" s="171"/>
      <c r="L5" s="171"/>
    </row>
    <row r="6" spans="1:12" s="190" customFormat="1" ht="22.5" customHeight="1">
      <c r="A6" s="229">
        <v>2</v>
      </c>
      <c r="B6" s="20"/>
      <c r="C6" s="21"/>
      <c r="D6" s="22"/>
      <c r="E6" s="23"/>
      <c r="F6" s="112"/>
      <c r="G6" s="241"/>
      <c r="H6" s="194"/>
      <c r="I6" s="231"/>
      <c r="J6" s="232"/>
      <c r="K6" s="171"/>
      <c r="L6" s="171"/>
    </row>
    <row r="7" spans="1:12" ht="22.5" customHeight="1">
      <c r="A7" s="229">
        <v>3</v>
      </c>
      <c r="B7" s="142"/>
      <c r="C7" s="143"/>
      <c r="D7" s="144"/>
      <c r="E7" s="145"/>
      <c r="F7" s="112"/>
      <c r="G7" s="242"/>
      <c r="H7" s="182"/>
      <c r="I7" s="231"/>
      <c r="J7" s="232"/>
      <c r="K7" s="171"/>
      <c r="L7" s="171"/>
    </row>
    <row r="8" spans="1:12" ht="22.5" customHeight="1">
      <c r="A8" s="229">
        <v>4</v>
      </c>
      <c r="B8" s="20"/>
      <c r="C8" s="21"/>
      <c r="D8" s="22"/>
      <c r="E8" s="23"/>
      <c r="F8" s="243"/>
      <c r="G8" s="242"/>
      <c r="H8" s="182"/>
      <c r="I8" s="244"/>
      <c r="J8" s="232"/>
      <c r="K8" s="171"/>
      <c r="L8" s="171"/>
    </row>
    <row r="9" spans="1:12" ht="22.5" customHeight="1">
      <c r="A9" s="229">
        <v>5</v>
      </c>
      <c r="B9" s="245"/>
      <c r="C9" s="110"/>
      <c r="D9" s="111"/>
      <c r="E9" s="112"/>
      <c r="F9" s="243"/>
      <c r="G9" s="242"/>
      <c r="H9" s="182"/>
      <c r="I9" s="244"/>
      <c r="J9" s="232"/>
      <c r="K9" s="171"/>
      <c r="L9" s="171"/>
    </row>
    <row r="10" spans="1:12" ht="22.5" customHeight="1">
      <c r="A10" s="229">
        <v>6</v>
      </c>
      <c r="B10" s="109"/>
      <c r="C10" s="110"/>
      <c r="D10" s="111"/>
      <c r="E10" s="112"/>
      <c r="F10" s="243"/>
      <c r="G10" s="242"/>
      <c r="H10" s="182"/>
      <c r="I10" s="244"/>
      <c r="J10" s="232"/>
      <c r="K10" s="171"/>
      <c r="L10" s="171"/>
    </row>
    <row r="11" spans="1:12" ht="22.5" customHeight="1">
      <c r="A11" s="229">
        <v>7</v>
      </c>
      <c r="B11" s="109"/>
      <c r="C11" s="110"/>
      <c r="D11" s="111"/>
      <c r="E11" s="112"/>
      <c r="F11" s="243"/>
      <c r="G11" s="242"/>
      <c r="H11" s="182"/>
      <c r="I11" s="244"/>
      <c r="J11" s="232"/>
      <c r="K11" s="171"/>
      <c r="L11" s="171"/>
    </row>
    <row r="12" spans="1:12" ht="22.5" customHeight="1">
      <c r="A12" s="229">
        <v>8</v>
      </c>
      <c r="B12" s="20"/>
      <c r="C12" s="21"/>
      <c r="D12" s="22"/>
      <c r="E12" s="23"/>
      <c r="F12" s="243"/>
      <c r="G12" s="242"/>
      <c r="H12" s="182"/>
      <c r="I12" s="244"/>
      <c r="J12" s="232"/>
      <c r="K12" s="171"/>
      <c r="L12" s="171"/>
    </row>
    <row r="13" spans="1:12" ht="22.5" customHeight="1">
      <c r="A13" s="229">
        <v>9</v>
      </c>
      <c r="B13" s="20"/>
      <c r="C13" s="21"/>
      <c r="D13" s="22"/>
      <c r="E13" s="23"/>
      <c r="F13" s="243"/>
      <c r="G13" s="242"/>
      <c r="H13" s="182"/>
      <c r="I13" s="244"/>
      <c r="J13" s="232"/>
      <c r="K13" s="171"/>
      <c r="L13" s="171"/>
    </row>
    <row r="14" spans="1:12" ht="22.5" customHeight="1">
      <c r="A14" s="229">
        <v>10</v>
      </c>
      <c r="B14" s="120"/>
      <c r="C14" s="121"/>
      <c r="D14" s="122"/>
      <c r="E14" s="123"/>
      <c r="F14" s="243"/>
      <c r="G14" s="242"/>
      <c r="H14" s="182"/>
      <c r="I14" s="244"/>
      <c r="J14" s="232"/>
      <c r="K14" s="171"/>
      <c r="L14" s="171"/>
    </row>
    <row r="15" spans="1:12" ht="22.5" customHeight="1">
      <c r="A15" s="229">
        <v>11</v>
      </c>
      <c r="B15" s="20"/>
      <c r="C15" s="21"/>
      <c r="D15" s="22"/>
      <c r="E15" s="23"/>
      <c r="F15" s="243"/>
      <c r="G15" s="242"/>
      <c r="H15" s="182"/>
      <c r="I15" s="244"/>
      <c r="J15" s="232"/>
      <c r="K15" s="171"/>
      <c r="L15" s="171"/>
    </row>
    <row r="16" spans="1:12" ht="22.5" customHeight="1">
      <c r="A16" s="229">
        <v>12</v>
      </c>
      <c r="B16" s="20"/>
      <c r="C16" s="21"/>
      <c r="D16" s="22"/>
      <c r="E16" s="23"/>
      <c r="F16" s="243"/>
      <c r="G16" s="242"/>
      <c r="H16" s="182"/>
      <c r="I16" s="244"/>
      <c r="J16" s="232"/>
      <c r="K16" s="171"/>
      <c r="L16" s="171"/>
    </row>
    <row r="17" spans="1:12" ht="22.5" customHeight="1">
      <c r="A17" s="229">
        <v>13</v>
      </c>
      <c r="B17" s="85"/>
      <c r="C17" s="85"/>
      <c r="D17" s="91"/>
      <c r="E17" s="26"/>
      <c r="F17" s="243"/>
      <c r="G17" s="242"/>
      <c r="H17" s="182"/>
      <c r="I17" s="244"/>
      <c r="J17" s="232"/>
      <c r="K17" s="171"/>
      <c r="L17" s="171"/>
    </row>
    <row r="18" spans="1:12" ht="22.5" customHeight="1">
      <c r="A18" s="229">
        <v>14</v>
      </c>
      <c r="B18" s="20"/>
      <c r="C18" s="21"/>
      <c r="D18" s="22"/>
      <c r="E18" s="23"/>
      <c r="F18" s="243"/>
      <c r="G18" s="242"/>
      <c r="H18" s="182"/>
      <c r="I18" s="244"/>
      <c r="J18" s="232"/>
      <c r="K18" s="171"/>
      <c r="L18" s="171"/>
    </row>
    <row r="19" spans="1:12" ht="22.5" customHeight="1">
      <c r="A19" s="229">
        <v>15</v>
      </c>
      <c r="B19" s="173"/>
      <c r="C19" s="54"/>
      <c r="D19" s="174"/>
      <c r="E19" s="181"/>
      <c r="F19" s="246"/>
      <c r="G19" s="242"/>
      <c r="H19" s="182"/>
      <c r="I19" s="244"/>
      <c r="J19" s="232"/>
      <c r="K19" s="171"/>
      <c r="L19" s="171"/>
    </row>
    <row r="20" spans="1:12" ht="22.5" customHeight="1">
      <c r="A20" s="229">
        <v>16</v>
      </c>
      <c r="B20" s="23"/>
      <c r="C20" s="23"/>
      <c r="D20" s="40"/>
      <c r="E20" s="23"/>
      <c r="F20" s="246"/>
      <c r="G20" s="242"/>
      <c r="H20" s="182"/>
      <c r="I20" s="244"/>
      <c r="J20" s="232"/>
      <c r="K20" s="171"/>
      <c r="L20" s="171"/>
    </row>
    <row r="21" spans="1:12" ht="22.5" customHeight="1">
      <c r="A21" s="229">
        <v>17</v>
      </c>
      <c r="B21" s="173"/>
      <c r="C21" s="54"/>
      <c r="D21" s="174"/>
      <c r="E21" s="73"/>
      <c r="F21" s="246"/>
      <c r="G21" s="242"/>
      <c r="H21" s="182"/>
      <c r="I21" s="244"/>
      <c r="J21" s="232"/>
      <c r="K21" s="171"/>
      <c r="L21" s="171"/>
    </row>
    <row r="22" spans="1:12" ht="22.5" customHeight="1">
      <c r="A22" s="229">
        <v>18</v>
      </c>
      <c r="B22" s="39"/>
      <c r="C22" s="23"/>
      <c r="D22" s="40"/>
      <c r="E22" s="23"/>
      <c r="F22" s="246"/>
      <c r="G22" s="242"/>
      <c r="H22" s="182"/>
      <c r="I22" s="244"/>
      <c r="J22" s="232"/>
      <c r="K22" s="171"/>
      <c r="L22" s="171"/>
    </row>
    <row r="23" spans="1:12" ht="22.5" customHeight="1">
      <c r="A23" s="229">
        <v>19</v>
      </c>
      <c r="B23" s="179"/>
      <c r="C23" s="73"/>
      <c r="D23" s="180"/>
      <c r="E23" s="73"/>
      <c r="F23" s="246"/>
      <c r="G23" s="242"/>
      <c r="H23" s="182"/>
      <c r="I23" s="244"/>
      <c r="J23" s="232"/>
      <c r="K23" s="171"/>
      <c r="L23" s="171"/>
    </row>
    <row r="24" spans="1:12" ht="22.5" customHeight="1">
      <c r="A24" s="229">
        <v>20</v>
      </c>
      <c r="B24" s="109"/>
      <c r="C24" s="110"/>
      <c r="D24" s="111"/>
      <c r="E24" s="112"/>
      <c r="F24" s="246"/>
      <c r="G24" s="243"/>
      <c r="H24" s="182"/>
      <c r="I24" s="244"/>
      <c r="J24" s="244"/>
      <c r="K24" s="182"/>
      <c r="L24" s="182"/>
    </row>
  </sheetData>
  <sheetProtection selectLockedCells="1" selectUnlockedCells="1"/>
  <mergeCells count="29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F7 E8:E16 E18:E21 F19:F24 E24:F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I4" sqref="I4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1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 t="s">
        <v>427</v>
      </c>
      <c r="J2" s="222"/>
      <c r="K2" s="222"/>
      <c r="L2" s="222"/>
    </row>
    <row r="3" spans="1:12" ht="12.75">
      <c r="A3" s="225" t="s">
        <v>428</v>
      </c>
      <c r="B3" s="225"/>
      <c r="C3" s="139" t="s">
        <v>409</v>
      </c>
      <c r="D3" s="139" t="s">
        <v>413</v>
      </c>
      <c r="E3" s="139"/>
      <c r="F3" s="139">
        <f>SUM('TIREUR 10 M'!H2)</f>
        <v>23</v>
      </c>
      <c r="G3" s="139" t="s">
        <v>394</v>
      </c>
      <c r="H3" s="139">
        <f>SUM('SERIE 1'!H3)</f>
        <v>2019</v>
      </c>
      <c r="I3" s="139" t="s">
        <v>421</v>
      </c>
      <c r="J3" s="139"/>
      <c r="K3" s="139"/>
      <c r="L3" s="139"/>
    </row>
    <row r="4" spans="1:12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</row>
    <row r="5" spans="1:12" ht="21.75" customHeight="1">
      <c r="A5" s="229">
        <v>1</v>
      </c>
      <c r="B5" s="142" t="s">
        <v>46</v>
      </c>
      <c r="C5" s="143" t="s">
        <v>47</v>
      </c>
      <c r="D5" s="144">
        <f>#N/A</f>
        <v>0</v>
      </c>
      <c r="E5" s="145" t="s">
        <v>32</v>
      </c>
      <c r="F5" s="244"/>
      <c r="G5" s="182"/>
      <c r="H5" s="182"/>
      <c r="I5" s="231"/>
      <c r="J5" s="232"/>
      <c r="K5" s="171"/>
      <c r="L5" s="171"/>
    </row>
    <row r="6" spans="1:12" ht="21.75" customHeight="1">
      <c r="A6" s="229">
        <v>2</v>
      </c>
      <c r="B6" s="20" t="s">
        <v>49</v>
      </c>
      <c r="C6" s="21" t="s">
        <v>50</v>
      </c>
      <c r="D6" s="22">
        <f>#N/A</f>
        <v>0</v>
      </c>
      <c r="E6" s="23" t="s">
        <v>32</v>
      </c>
      <c r="F6" s="244"/>
      <c r="G6" s="182"/>
      <c r="H6" s="182"/>
      <c r="I6" s="231"/>
      <c r="J6" s="232"/>
      <c r="K6" s="171"/>
      <c r="L6" s="171"/>
    </row>
    <row r="7" spans="1:12" ht="21.75" customHeight="1">
      <c r="A7" s="229">
        <v>3</v>
      </c>
      <c r="B7" s="142" t="s">
        <v>51</v>
      </c>
      <c r="C7" s="143" t="s">
        <v>52</v>
      </c>
      <c r="D7" s="144">
        <f>#N/A</f>
        <v>0</v>
      </c>
      <c r="E7" s="145" t="s">
        <v>53</v>
      </c>
      <c r="F7" s="244"/>
      <c r="G7" s="182"/>
      <c r="H7" s="182"/>
      <c r="I7" s="231"/>
      <c r="J7" s="232"/>
      <c r="K7" s="171"/>
      <c r="L7" s="171"/>
    </row>
    <row r="8" spans="1:12" ht="21.75" customHeight="1">
      <c r="A8" s="229">
        <v>4</v>
      </c>
      <c r="B8" s="39" t="s">
        <v>70</v>
      </c>
      <c r="C8" s="23" t="s">
        <v>71</v>
      </c>
      <c r="D8" s="40" t="s">
        <v>63</v>
      </c>
      <c r="E8" s="23" t="s">
        <v>56</v>
      </c>
      <c r="F8" s="244"/>
      <c r="G8" s="182"/>
      <c r="H8" s="182"/>
      <c r="I8" s="231"/>
      <c r="J8" s="232"/>
      <c r="K8" s="171"/>
      <c r="L8" s="171"/>
    </row>
    <row r="9" spans="1:12" ht="21.75" customHeight="1">
      <c r="A9" s="229">
        <v>5</v>
      </c>
      <c r="B9" s="153" t="s">
        <v>195</v>
      </c>
      <c r="C9" s="154" t="s">
        <v>194</v>
      </c>
      <c r="D9" s="155" t="s">
        <v>193</v>
      </c>
      <c r="E9" s="154" t="s">
        <v>32</v>
      </c>
      <c r="F9" s="244"/>
      <c r="G9" s="182"/>
      <c r="H9" s="182"/>
      <c r="I9" s="231"/>
      <c r="J9" s="232"/>
      <c r="K9" s="171"/>
      <c r="L9" s="171"/>
    </row>
    <row r="10" spans="1:12" ht="21.75" customHeight="1">
      <c r="A10" s="229">
        <v>6</v>
      </c>
      <c r="B10" s="75" t="s">
        <v>236</v>
      </c>
      <c r="C10" s="21" t="s">
        <v>237</v>
      </c>
      <c r="D10" s="22" t="s">
        <v>229</v>
      </c>
      <c r="E10" s="23" t="s">
        <v>56</v>
      </c>
      <c r="F10" s="244"/>
      <c r="G10" s="182"/>
      <c r="H10" s="182"/>
      <c r="I10" s="231"/>
      <c r="J10" s="232"/>
      <c r="K10" s="171"/>
      <c r="L10" s="171"/>
    </row>
    <row r="11" spans="1:12" ht="21.75" customHeight="1">
      <c r="A11" s="229">
        <v>7</v>
      </c>
      <c r="B11" s="143" t="s">
        <v>238</v>
      </c>
      <c r="C11" s="143" t="s">
        <v>239</v>
      </c>
      <c r="D11" s="144" t="s">
        <v>229</v>
      </c>
      <c r="E11" s="145" t="s">
        <v>32</v>
      </c>
      <c r="F11" s="182"/>
      <c r="G11" s="182"/>
      <c r="H11" s="182"/>
      <c r="I11" s="244"/>
      <c r="J11" s="232"/>
      <c r="K11" s="171"/>
      <c r="L11" s="171"/>
    </row>
    <row r="12" spans="1:12" ht="21.75" customHeight="1">
      <c r="A12" s="229">
        <v>8</v>
      </c>
      <c r="B12" s="75" t="s">
        <v>240</v>
      </c>
      <c r="C12" s="21" t="s">
        <v>173</v>
      </c>
      <c r="D12" s="22" t="s">
        <v>229</v>
      </c>
      <c r="E12" s="23" t="s">
        <v>56</v>
      </c>
      <c r="F12" s="182"/>
      <c r="G12" s="182"/>
      <c r="H12" s="182"/>
      <c r="I12" s="244"/>
      <c r="J12" s="232"/>
      <c r="K12" s="171"/>
      <c r="L12" s="171"/>
    </row>
    <row r="13" spans="1:12" ht="21.75" customHeight="1">
      <c r="A13" s="229">
        <v>9</v>
      </c>
      <c r="B13" s="143" t="s">
        <v>304</v>
      </c>
      <c r="C13" s="143" t="s">
        <v>225</v>
      </c>
      <c r="D13" s="144" t="s">
        <v>255</v>
      </c>
      <c r="E13" s="145" t="s">
        <v>53</v>
      </c>
      <c r="F13" s="182"/>
      <c r="G13" s="182"/>
      <c r="H13" s="182"/>
      <c r="I13" s="244"/>
      <c r="J13" s="232"/>
      <c r="K13" s="171"/>
      <c r="L13" s="171"/>
    </row>
    <row r="14" spans="1:12" ht="21.75" customHeight="1">
      <c r="A14" s="229">
        <v>10</v>
      </c>
      <c r="B14" s="20" t="s">
        <v>306</v>
      </c>
      <c r="C14" s="21" t="s">
        <v>211</v>
      </c>
      <c r="D14" s="22" t="s">
        <v>255</v>
      </c>
      <c r="E14" s="23" t="s">
        <v>26</v>
      </c>
      <c r="F14" s="182"/>
      <c r="G14" s="182"/>
      <c r="H14" s="182"/>
      <c r="I14" s="244"/>
      <c r="J14" s="232"/>
      <c r="K14" s="171"/>
      <c r="L14" s="171"/>
    </row>
    <row r="15" spans="1:12" ht="21.75" customHeight="1">
      <c r="A15" s="229">
        <v>11</v>
      </c>
      <c r="B15" s="142"/>
      <c r="C15" s="143"/>
      <c r="D15" s="144"/>
      <c r="E15" s="145"/>
      <c r="F15" s="182"/>
      <c r="G15" s="182"/>
      <c r="H15" s="182"/>
      <c r="I15" s="244"/>
      <c r="J15" s="232"/>
      <c r="K15" s="171"/>
      <c r="L15" s="171"/>
    </row>
    <row r="16" spans="1:12" ht="21.75" customHeight="1">
      <c r="A16" s="229">
        <v>12</v>
      </c>
      <c r="B16" s="173" t="s">
        <v>249</v>
      </c>
      <c r="C16" s="54" t="s">
        <v>179</v>
      </c>
      <c r="D16" s="174" t="s">
        <v>229</v>
      </c>
      <c r="E16" s="73" t="s">
        <v>53</v>
      </c>
      <c r="F16" s="182"/>
      <c r="G16" s="182"/>
      <c r="H16" s="182"/>
      <c r="I16" s="244"/>
      <c r="J16" s="232"/>
      <c r="K16" s="171"/>
      <c r="L16" s="171"/>
    </row>
    <row r="17" spans="1:12" ht="21.75" customHeight="1">
      <c r="A17" s="229">
        <v>13</v>
      </c>
      <c r="B17" s="176" t="s">
        <v>190</v>
      </c>
      <c r="C17" s="96" t="s">
        <v>198</v>
      </c>
      <c r="D17" s="177" t="s">
        <v>193</v>
      </c>
      <c r="E17" s="96" t="s">
        <v>32</v>
      </c>
      <c r="F17" s="182"/>
      <c r="G17" s="182"/>
      <c r="H17" s="182"/>
      <c r="I17" s="244"/>
      <c r="J17" s="232"/>
      <c r="K17" s="171"/>
      <c r="L17" s="171"/>
    </row>
    <row r="18" spans="1:12" ht="21.75" customHeight="1">
      <c r="A18" s="229">
        <v>14</v>
      </c>
      <c r="B18" s="90" t="s">
        <v>199</v>
      </c>
      <c r="C18" s="85" t="s">
        <v>103</v>
      </c>
      <c r="D18" s="91" t="s">
        <v>193</v>
      </c>
      <c r="E18" s="85" t="s">
        <v>53</v>
      </c>
      <c r="F18" s="182"/>
      <c r="G18" s="182"/>
      <c r="H18" s="182"/>
      <c r="I18" s="244"/>
      <c r="J18" s="232"/>
      <c r="K18" s="171"/>
      <c r="L18" s="171"/>
    </row>
    <row r="19" spans="1:12" ht="21.75" customHeight="1">
      <c r="A19" s="229">
        <v>15</v>
      </c>
      <c r="B19" s="176" t="s">
        <v>200</v>
      </c>
      <c r="C19" s="96" t="s">
        <v>201</v>
      </c>
      <c r="D19" s="177" t="s">
        <v>193</v>
      </c>
      <c r="E19" s="96" t="s">
        <v>32</v>
      </c>
      <c r="F19" s="244"/>
      <c r="G19" s="182"/>
      <c r="H19" s="182"/>
      <c r="I19" s="244"/>
      <c r="J19" s="232"/>
      <c r="K19" s="171"/>
      <c r="L19" s="171"/>
    </row>
    <row r="20" spans="1:12" ht="21.75" customHeight="1">
      <c r="A20" s="229">
        <v>16</v>
      </c>
      <c r="B20" s="82" t="s">
        <v>183</v>
      </c>
      <c r="C20" s="83" t="s">
        <v>184</v>
      </c>
      <c r="D20" s="84" t="s">
        <v>185</v>
      </c>
      <c r="E20" s="85" t="s">
        <v>32</v>
      </c>
      <c r="F20" s="244"/>
      <c r="G20" s="182"/>
      <c r="H20" s="182"/>
      <c r="I20" s="244"/>
      <c r="J20" s="232"/>
      <c r="K20" s="171"/>
      <c r="L20" s="171"/>
    </row>
    <row r="21" spans="1:12" ht="21.75" customHeight="1">
      <c r="A21" s="229">
        <v>17</v>
      </c>
      <c r="B21" s="179" t="s">
        <v>70</v>
      </c>
      <c r="C21" s="73" t="s">
        <v>79</v>
      </c>
      <c r="D21" s="180" t="s">
        <v>63</v>
      </c>
      <c r="E21" s="73" t="s">
        <v>53</v>
      </c>
      <c r="F21" s="244"/>
      <c r="G21" s="182"/>
      <c r="H21" s="182"/>
      <c r="I21" s="244"/>
      <c r="J21" s="232"/>
      <c r="K21" s="171"/>
      <c r="L21" s="171"/>
    </row>
    <row r="22" spans="1:12" ht="21.75" customHeight="1">
      <c r="A22" s="229">
        <v>18</v>
      </c>
      <c r="B22" s="39" t="s">
        <v>75</v>
      </c>
      <c r="C22" s="23" t="s">
        <v>76</v>
      </c>
      <c r="D22" s="40" t="s">
        <v>63</v>
      </c>
      <c r="E22" s="23" t="s">
        <v>53</v>
      </c>
      <c r="F22" s="244"/>
      <c r="G22" s="182"/>
      <c r="H22" s="182"/>
      <c r="I22" s="244"/>
      <c r="J22" s="232"/>
      <c r="K22" s="171"/>
      <c r="L22" s="171"/>
    </row>
    <row r="23" spans="1:12" ht="21.75" customHeight="1">
      <c r="A23" s="247">
        <v>19</v>
      </c>
      <c r="B23" s="183" t="s">
        <v>54</v>
      </c>
      <c r="C23" s="184" t="s">
        <v>55</v>
      </c>
      <c r="D23" s="185">
        <f>#N/A</f>
        <v>0</v>
      </c>
      <c r="E23" s="181" t="s">
        <v>56</v>
      </c>
      <c r="F23" s="248"/>
      <c r="G23" s="171"/>
      <c r="H23" s="171"/>
      <c r="I23" s="248"/>
      <c r="J23" s="232"/>
      <c r="K23" s="171"/>
      <c r="L23" s="171"/>
    </row>
    <row r="24" spans="1:12" ht="21.75" customHeight="1">
      <c r="A24" s="229">
        <v>20</v>
      </c>
      <c r="B24" s="39" t="s">
        <v>58</v>
      </c>
      <c r="C24" s="23" t="s">
        <v>59</v>
      </c>
      <c r="D24" s="40" t="s">
        <v>23</v>
      </c>
      <c r="E24" s="23" t="s">
        <v>32</v>
      </c>
      <c r="F24" s="178"/>
      <c r="G24" s="178"/>
      <c r="H24" s="178"/>
      <c r="I24" s="240"/>
      <c r="J24" s="240"/>
      <c r="K24" s="178"/>
      <c r="L24" s="178"/>
    </row>
  </sheetData>
  <sheetProtection selectLockedCells="1" selectUnlockedCells="1"/>
  <mergeCells count="29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9:E19">
      <formula1>"CG,Je,Da,Pro,Hon,Exc"</formula1>
    </dataValidation>
    <dataValidation type="list" operator="equal" allowBlank="1" sqref="E5:E7 E23:E24">
      <formula1>"DPro,DHon,DExc,D3,HPro,HHon,HExc"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4" sqref="I4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1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 t="s">
        <v>429</v>
      </c>
      <c r="J2" s="222"/>
      <c r="K2" s="222"/>
      <c r="L2" s="222"/>
    </row>
    <row r="3" spans="1:12" ht="12.75">
      <c r="A3" s="225" t="s">
        <v>430</v>
      </c>
      <c r="B3" s="225"/>
      <c r="C3" s="139" t="s">
        <v>410</v>
      </c>
      <c r="D3" s="139" t="s">
        <v>413</v>
      </c>
      <c r="E3" s="139"/>
      <c r="F3" s="139">
        <f>SUM('SERIE 3'!F3)</f>
        <v>23</v>
      </c>
      <c r="G3" s="139" t="s">
        <v>2</v>
      </c>
      <c r="H3" s="139">
        <f>SUM('SERIE 1'!H3)</f>
        <v>2019</v>
      </c>
      <c r="I3" s="139" t="s">
        <v>421</v>
      </c>
      <c r="J3" s="139"/>
      <c r="K3" s="139"/>
      <c r="L3" s="139"/>
    </row>
    <row r="4" spans="1:12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</row>
    <row r="5" spans="1:12" ht="21.75" customHeight="1">
      <c r="A5" s="229">
        <v>1</v>
      </c>
      <c r="B5" s="142" t="s">
        <v>37</v>
      </c>
      <c r="C5" s="143" t="s">
        <v>38</v>
      </c>
      <c r="D5" s="144">
        <f>#N/A</f>
        <v>0</v>
      </c>
      <c r="E5" s="145" t="s">
        <v>32</v>
      </c>
      <c r="F5" s="244"/>
      <c r="G5" s="241"/>
      <c r="H5" s="182"/>
      <c r="I5" s="231"/>
      <c r="J5" s="232"/>
      <c r="K5" s="171"/>
      <c r="L5" s="171"/>
    </row>
    <row r="6" spans="1:12" ht="21.75" customHeight="1">
      <c r="A6" s="229">
        <v>2</v>
      </c>
      <c r="B6" s="20" t="s">
        <v>39</v>
      </c>
      <c r="C6" s="21" t="s">
        <v>40</v>
      </c>
      <c r="D6" s="22">
        <f>#N/A</f>
        <v>0</v>
      </c>
      <c r="E6" s="23" t="s">
        <v>32</v>
      </c>
      <c r="F6" s="244"/>
      <c r="G6" s="241"/>
      <c r="H6" s="182"/>
      <c r="I6" s="231"/>
      <c r="J6" s="232"/>
      <c r="K6" s="171"/>
      <c r="L6" s="171"/>
    </row>
    <row r="7" spans="1:12" ht="21.75" customHeight="1">
      <c r="A7" s="229">
        <v>3</v>
      </c>
      <c r="B7" s="142" t="s">
        <v>41</v>
      </c>
      <c r="C7" s="143" t="s">
        <v>42</v>
      </c>
      <c r="D7" s="144" t="s">
        <v>23</v>
      </c>
      <c r="E7" s="145" t="s">
        <v>43</v>
      </c>
      <c r="F7" s="244"/>
      <c r="G7" s="241"/>
      <c r="H7" s="182"/>
      <c r="I7" s="231"/>
      <c r="J7" s="232"/>
      <c r="K7" s="171"/>
      <c r="L7" s="171"/>
    </row>
    <row r="8" spans="1:12" ht="21.75" customHeight="1">
      <c r="A8" s="229">
        <v>4</v>
      </c>
      <c r="B8" s="20" t="s">
        <v>44</v>
      </c>
      <c r="C8" s="21" t="s">
        <v>45</v>
      </c>
      <c r="D8" s="22">
        <f>#N/A</f>
        <v>0</v>
      </c>
      <c r="E8" s="23" t="s">
        <v>35</v>
      </c>
      <c r="F8" s="244"/>
      <c r="G8" s="242"/>
      <c r="H8" s="182"/>
      <c r="I8" s="231"/>
      <c r="J8" s="232"/>
      <c r="K8" s="171"/>
      <c r="L8" s="171"/>
    </row>
    <row r="9" spans="1:12" ht="21.75" customHeight="1">
      <c r="A9" s="229">
        <v>5</v>
      </c>
      <c r="B9" s="142" t="s">
        <v>92</v>
      </c>
      <c r="C9" s="143" t="s">
        <v>93</v>
      </c>
      <c r="D9" s="144">
        <f>#N/A</f>
        <v>0</v>
      </c>
      <c r="E9" s="145" t="s">
        <v>32</v>
      </c>
      <c r="F9" s="244"/>
      <c r="G9" s="242"/>
      <c r="H9" s="182"/>
      <c r="I9" s="231"/>
      <c r="J9" s="232"/>
      <c r="K9" s="171"/>
      <c r="L9" s="171"/>
    </row>
    <row r="10" spans="1:12" ht="21.75" customHeight="1">
      <c r="A10" s="229">
        <v>6</v>
      </c>
      <c r="B10" s="20" t="s">
        <v>92</v>
      </c>
      <c r="C10" s="21" t="s">
        <v>94</v>
      </c>
      <c r="D10" s="22" t="s">
        <v>91</v>
      </c>
      <c r="E10" s="23" t="s">
        <v>32</v>
      </c>
      <c r="F10" s="244"/>
      <c r="G10" s="242"/>
      <c r="H10" s="182"/>
      <c r="I10" s="231"/>
      <c r="J10" s="232"/>
      <c r="K10" s="171"/>
      <c r="L10" s="171"/>
    </row>
    <row r="11" spans="1:12" ht="21.75" customHeight="1">
      <c r="A11" s="229">
        <v>7</v>
      </c>
      <c r="B11" s="142" t="s">
        <v>95</v>
      </c>
      <c r="C11" s="143" t="s">
        <v>96</v>
      </c>
      <c r="D11" s="144">
        <f>#N/A</f>
        <v>0</v>
      </c>
      <c r="E11" s="145" t="s">
        <v>32</v>
      </c>
      <c r="F11" s="244"/>
      <c r="G11" s="242"/>
      <c r="H11" s="182"/>
      <c r="I11" s="231"/>
      <c r="J11" s="232"/>
      <c r="K11" s="171"/>
      <c r="L11" s="171"/>
    </row>
    <row r="12" spans="1:12" ht="21.75" customHeight="1">
      <c r="A12" s="229">
        <v>8</v>
      </c>
      <c r="B12" s="20" t="s">
        <v>97</v>
      </c>
      <c r="C12" s="21" t="s">
        <v>98</v>
      </c>
      <c r="D12" s="22">
        <f>#N/A</f>
        <v>0</v>
      </c>
      <c r="E12" s="23"/>
      <c r="F12" s="244"/>
      <c r="G12" s="242"/>
      <c r="H12" s="182"/>
      <c r="I12" s="231"/>
      <c r="J12" s="232"/>
      <c r="K12" s="171"/>
      <c r="L12" s="171"/>
    </row>
    <row r="13" spans="1:12" ht="21.75" customHeight="1">
      <c r="A13" s="229">
        <v>9</v>
      </c>
      <c r="B13" s="142" t="s">
        <v>99</v>
      </c>
      <c r="C13" s="143" t="s">
        <v>100</v>
      </c>
      <c r="D13" s="144">
        <f>#N/A</f>
        <v>0</v>
      </c>
      <c r="E13" s="145" t="s">
        <v>101</v>
      </c>
      <c r="F13" s="244"/>
      <c r="G13" s="242"/>
      <c r="H13" s="182"/>
      <c r="I13" s="231"/>
      <c r="J13" s="232"/>
      <c r="K13" s="171"/>
      <c r="L13" s="171"/>
    </row>
    <row r="14" spans="1:12" ht="21.75" customHeight="1">
      <c r="A14" s="229">
        <v>10</v>
      </c>
      <c r="B14" s="20" t="s">
        <v>137</v>
      </c>
      <c r="C14" s="21" t="s">
        <v>103</v>
      </c>
      <c r="D14" s="22" t="s">
        <v>138</v>
      </c>
      <c r="E14" s="23" t="s">
        <v>32</v>
      </c>
      <c r="F14" s="244"/>
      <c r="G14" s="242"/>
      <c r="H14" s="182"/>
      <c r="I14" s="231"/>
      <c r="J14" s="232"/>
      <c r="K14" s="171"/>
      <c r="L14" s="171"/>
    </row>
    <row r="15" spans="1:12" ht="21.75" customHeight="1">
      <c r="A15" s="229">
        <v>11</v>
      </c>
      <c r="B15" s="142" t="s">
        <v>139</v>
      </c>
      <c r="C15" s="143" t="s">
        <v>140</v>
      </c>
      <c r="D15" s="144" t="s">
        <v>138</v>
      </c>
      <c r="E15" s="145" t="s">
        <v>35</v>
      </c>
      <c r="F15" s="244"/>
      <c r="G15" s="242"/>
      <c r="H15" s="182"/>
      <c r="I15" s="231"/>
      <c r="J15" s="232"/>
      <c r="K15" s="171"/>
      <c r="L15" s="171"/>
    </row>
    <row r="16" spans="1:12" ht="21.75" customHeight="1">
      <c r="A16" s="229">
        <v>12</v>
      </c>
      <c r="B16" s="20" t="s">
        <v>141</v>
      </c>
      <c r="C16" s="21" t="s">
        <v>142</v>
      </c>
      <c r="D16" s="22" t="s">
        <v>138</v>
      </c>
      <c r="E16" s="23"/>
      <c r="F16" s="244"/>
      <c r="G16" s="242"/>
      <c r="H16" s="182"/>
      <c r="I16" s="231"/>
      <c r="J16" s="232"/>
      <c r="K16" s="171"/>
      <c r="L16" s="171"/>
    </row>
    <row r="17" spans="1:12" ht="21.75" customHeight="1">
      <c r="A17" s="229">
        <v>13</v>
      </c>
      <c r="B17" s="142" t="s">
        <v>143</v>
      </c>
      <c r="C17" s="143" t="s">
        <v>144</v>
      </c>
      <c r="D17" s="144" t="s">
        <v>138</v>
      </c>
      <c r="E17" s="145"/>
      <c r="F17" s="244"/>
      <c r="G17" s="242"/>
      <c r="H17" s="182"/>
      <c r="I17" s="231"/>
      <c r="J17" s="232"/>
      <c r="K17" s="171"/>
      <c r="L17" s="171"/>
    </row>
    <row r="18" spans="1:12" ht="21.75" customHeight="1">
      <c r="A18" s="229">
        <v>14</v>
      </c>
      <c r="B18" s="20" t="s">
        <v>324</v>
      </c>
      <c r="C18" s="21" t="s">
        <v>225</v>
      </c>
      <c r="D18" s="22">
        <f>#N/A</f>
        <v>0</v>
      </c>
      <c r="E18" s="23" t="s">
        <v>26</v>
      </c>
      <c r="F18" s="244"/>
      <c r="G18" s="242"/>
      <c r="H18" s="182"/>
      <c r="I18" s="244"/>
      <c r="J18" s="232"/>
      <c r="K18" s="171"/>
      <c r="L18" s="171"/>
    </row>
    <row r="19" spans="1:12" ht="21.75" customHeight="1">
      <c r="A19" s="229">
        <v>15</v>
      </c>
      <c r="B19" s="142" t="s">
        <v>343</v>
      </c>
      <c r="C19" s="143" t="s">
        <v>344</v>
      </c>
      <c r="D19" s="144">
        <f>#N/A</f>
        <v>0</v>
      </c>
      <c r="E19" s="145" t="s">
        <v>26</v>
      </c>
      <c r="F19" s="244"/>
      <c r="G19" s="242"/>
      <c r="H19" s="182"/>
      <c r="I19" s="244"/>
      <c r="J19" s="232"/>
      <c r="K19" s="171"/>
      <c r="L19" s="171"/>
    </row>
    <row r="20" spans="1:12" ht="21.75" customHeight="1">
      <c r="A20" s="229">
        <v>16</v>
      </c>
      <c r="B20" s="142" t="s">
        <v>345</v>
      </c>
      <c r="C20" s="143" t="s">
        <v>98</v>
      </c>
      <c r="D20" s="144">
        <f>#N/A</f>
        <v>0</v>
      </c>
      <c r="E20" s="145" t="s">
        <v>53</v>
      </c>
      <c r="F20" s="244"/>
      <c r="G20" s="242"/>
      <c r="H20" s="182"/>
      <c r="I20" s="244"/>
      <c r="J20" s="232"/>
      <c r="K20" s="171"/>
      <c r="L20" s="171"/>
    </row>
    <row r="21" spans="1:12" ht="21.75" customHeight="1">
      <c r="A21" s="229">
        <v>17</v>
      </c>
      <c r="B21" s="173" t="s">
        <v>338</v>
      </c>
      <c r="C21" s="54" t="s">
        <v>339</v>
      </c>
      <c r="D21" s="174">
        <f>#N/A</f>
        <v>0</v>
      </c>
      <c r="E21" s="181" t="s">
        <v>354</v>
      </c>
      <c r="F21" s="244"/>
      <c r="G21" s="242"/>
      <c r="H21" s="182"/>
      <c r="I21" s="244"/>
      <c r="J21" s="232"/>
      <c r="K21" s="171"/>
      <c r="L21" s="171"/>
    </row>
    <row r="22" spans="1:12" ht="21.75" customHeight="1">
      <c r="A22" s="229">
        <v>18</v>
      </c>
      <c r="B22" s="109" t="s">
        <v>234</v>
      </c>
      <c r="C22" s="110" t="s">
        <v>246</v>
      </c>
      <c r="D22" s="111" t="s">
        <v>229</v>
      </c>
      <c r="E22" s="112" t="s">
        <v>56</v>
      </c>
      <c r="F22" s="244"/>
      <c r="G22" s="242"/>
      <c r="H22" s="182"/>
      <c r="I22" s="244"/>
      <c r="J22" s="232"/>
      <c r="K22" s="171"/>
      <c r="L22" s="171"/>
    </row>
    <row r="23" spans="1:12" ht="21.75" customHeight="1">
      <c r="A23" s="229">
        <v>19</v>
      </c>
      <c r="B23" s="188" t="s">
        <v>127</v>
      </c>
      <c r="C23" s="188" t="s">
        <v>52</v>
      </c>
      <c r="D23" s="189" t="s">
        <v>117</v>
      </c>
      <c r="E23" s="73"/>
      <c r="F23" s="244"/>
      <c r="G23" s="182"/>
      <c r="H23" s="182"/>
      <c r="I23" s="244"/>
      <c r="J23" s="232"/>
      <c r="K23" s="171"/>
      <c r="L23" s="171"/>
    </row>
    <row r="24" spans="1:12" ht="21.75" customHeight="1">
      <c r="A24" s="229">
        <v>20</v>
      </c>
      <c r="B24" s="61" t="s">
        <v>128</v>
      </c>
      <c r="C24" s="62" t="s">
        <v>129</v>
      </c>
      <c r="D24" s="57" t="s">
        <v>117</v>
      </c>
      <c r="E24" s="23"/>
      <c r="F24" s="244"/>
      <c r="G24" s="182"/>
      <c r="H24" s="182"/>
      <c r="I24" s="244"/>
      <c r="J24" s="244"/>
      <c r="K24" s="182"/>
      <c r="L24" s="182"/>
    </row>
  </sheetData>
  <sheetProtection selectLockedCells="1" selectUnlockedCells="1"/>
  <mergeCells count="29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9:E24">
      <formula1>"CG,Je,Da,Pro,Hon,Exc"</formula1>
    </dataValidation>
    <dataValidation type="list" operator="equal" allowBlank="1" sqref="E5:E8">
      <formula1>"DPro,DHon,DExc,D3,HPro,HHon,HExc"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4">
      <selection activeCell="I4" sqref="I4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1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 t="s">
        <v>429</v>
      </c>
      <c r="J2" s="222"/>
      <c r="K2" s="222"/>
      <c r="L2" s="222"/>
    </row>
    <row r="3" spans="1:12" ht="12.75">
      <c r="A3" s="225" t="s">
        <v>431</v>
      </c>
      <c r="B3" s="225"/>
      <c r="C3" s="139" t="s">
        <v>412</v>
      </c>
      <c r="D3" s="139" t="s">
        <v>413</v>
      </c>
      <c r="E3" s="139"/>
      <c r="F3" s="139">
        <f>SUM('SERIE 3'!F3)</f>
        <v>23</v>
      </c>
      <c r="G3" s="139" t="s">
        <v>2</v>
      </c>
      <c r="H3" s="139">
        <f>SUM('SERIE 1'!H3)</f>
        <v>2019</v>
      </c>
      <c r="I3" s="139" t="s">
        <v>421</v>
      </c>
      <c r="J3" s="139"/>
      <c r="K3" s="139"/>
      <c r="L3" s="139"/>
    </row>
    <row r="4" spans="1:12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</row>
    <row r="5" spans="1:12" ht="21.75" customHeight="1">
      <c r="A5" s="229">
        <v>1</v>
      </c>
      <c r="B5" s="153" t="s">
        <v>190</v>
      </c>
      <c r="C5" s="154" t="s">
        <v>191</v>
      </c>
      <c r="D5" s="155"/>
      <c r="E5" s="154"/>
      <c r="F5" s="244"/>
      <c r="G5" s="182"/>
      <c r="H5" s="182"/>
      <c r="I5" s="231"/>
      <c r="J5" s="232"/>
      <c r="K5" s="171"/>
      <c r="L5" s="171"/>
    </row>
    <row r="6" spans="1:12" ht="21.75" customHeight="1">
      <c r="A6" s="229">
        <v>2</v>
      </c>
      <c r="B6" s="90" t="s">
        <v>190</v>
      </c>
      <c r="C6" s="85" t="s">
        <v>192</v>
      </c>
      <c r="D6" s="91" t="s">
        <v>193</v>
      </c>
      <c r="E6" s="85" t="s">
        <v>26</v>
      </c>
      <c r="F6" s="244"/>
      <c r="G6" s="182"/>
      <c r="H6" s="182"/>
      <c r="I6" s="231"/>
      <c r="J6" s="232"/>
      <c r="K6" s="171"/>
      <c r="L6" s="171"/>
    </row>
    <row r="7" spans="1:12" ht="21.75" customHeight="1">
      <c r="A7" s="229">
        <v>3</v>
      </c>
      <c r="B7" s="153" t="s">
        <v>135</v>
      </c>
      <c r="C7" s="154" t="s">
        <v>194</v>
      </c>
      <c r="D7" s="155" t="s">
        <v>193</v>
      </c>
      <c r="E7" s="154" t="s">
        <v>32</v>
      </c>
      <c r="F7" s="244"/>
      <c r="G7" s="182"/>
      <c r="H7" s="182"/>
      <c r="I7" s="231"/>
      <c r="J7" s="232"/>
      <c r="K7" s="171"/>
      <c r="L7" s="171"/>
    </row>
    <row r="8" spans="1:12" ht="21.75" customHeight="1">
      <c r="A8" s="229">
        <v>4</v>
      </c>
      <c r="B8" s="20" t="s">
        <v>227</v>
      </c>
      <c r="C8" s="21" t="s">
        <v>228</v>
      </c>
      <c r="D8" s="22" t="s">
        <v>229</v>
      </c>
      <c r="E8" s="23" t="s">
        <v>32</v>
      </c>
      <c r="F8" s="244"/>
      <c r="G8" s="182"/>
      <c r="H8" s="182"/>
      <c r="I8" s="231"/>
      <c r="J8" s="232"/>
      <c r="K8" s="171"/>
      <c r="L8" s="171"/>
    </row>
    <row r="9" spans="1:12" ht="21.75" customHeight="1">
      <c r="A9" s="229">
        <v>5</v>
      </c>
      <c r="B9" s="153" t="s">
        <v>230</v>
      </c>
      <c r="C9" s="154" t="s">
        <v>231</v>
      </c>
      <c r="D9" s="155" t="s">
        <v>229</v>
      </c>
      <c r="E9" s="154" t="s">
        <v>32</v>
      </c>
      <c r="F9" s="244"/>
      <c r="G9" s="182"/>
      <c r="H9" s="182"/>
      <c r="I9" s="231"/>
      <c r="J9" s="232"/>
      <c r="K9" s="171"/>
      <c r="L9" s="171"/>
    </row>
    <row r="10" spans="1:12" ht="21.75" customHeight="1">
      <c r="A10" s="229">
        <v>6</v>
      </c>
      <c r="B10" s="20" t="s">
        <v>232</v>
      </c>
      <c r="C10" s="21" t="s">
        <v>233</v>
      </c>
      <c r="D10" s="22" t="s">
        <v>229</v>
      </c>
      <c r="E10" s="23" t="s">
        <v>53</v>
      </c>
      <c r="F10" s="244"/>
      <c r="G10" s="182"/>
      <c r="H10" s="182"/>
      <c r="I10" s="231"/>
      <c r="J10" s="232"/>
      <c r="K10" s="171"/>
      <c r="L10" s="171"/>
    </row>
    <row r="11" spans="1:12" ht="21.75" customHeight="1">
      <c r="A11" s="229">
        <v>7</v>
      </c>
      <c r="B11" s="142" t="s">
        <v>234</v>
      </c>
      <c r="C11" s="143" t="s">
        <v>235</v>
      </c>
      <c r="D11" s="144" t="s">
        <v>229</v>
      </c>
      <c r="E11" s="145" t="s">
        <v>56</v>
      </c>
      <c r="F11" s="244"/>
      <c r="G11" s="182"/>
      <c r="H11" s="182"/>
      <c r="I11" s="231"/>
      <c r="J11" s="232"/>
      <c r="K11" s="171"/>
      <c r="L11" s="171"/>
    </row>
    <row r="12" spans="1:12" ht="21.75" customHeight="1">
      <c r="A12" s="229">
        <v>8</v>
      </c>
      <c r="B12" s="109" t="s">
        <v>234</v>
      </c>
      <c r="C12" s="110" t="s">
        <v>179</v>
      </c>
      <c r="D12" s="111" t="s">
        <v>229</v>
      </c>
      <c r="E12" s="112" t="s">
        <v>32</v>
      </c>
      <c r="F12" s="244"/>
      <c r="G12" s="182"/>
      <c r="H12" s="182"/>
      <c r="I12" s="244"/>
      <c r="J12" s="232"/>
      <c r="K12" s="171"/>
      <c r="L12" s="171"/>
    </row>
    <row r="13" spans="1:12" ht="21.75" customHeight="1">
      <c r="A13" s="229">
        <v>9</v>
      </c>
      <c r="B13" s="143" t="s">
        <v>314</v>
      </c>
      <c r="C13" s="143" t="s">
        <v>98</v>
      </c>
      <c r="D13" s="144" t="s">
        <v>255</v>
      </c>
      <c r="E13" s="145" t="s">
        <v>32</v>
      </c>
      <c r="F13" s="244"/>
      <c r="G13" s="182"/>
      <c r="H13" s="182"/>
      <c r="I13" s="244"/>
      <c r="J13" s="232"/>
      <c r="K13" s="171"/>
      <c r="L13" s="171"/>
    </row>
    <row r="14" spans="1:12" ht="21.75" customHeight="1">
      <c r="A14" s="229">
        <v>10</v>
      </c>
      <c r="B14" s="21" t="s">
        <v>268</v>
      </c>
      <c r="C14" s="21" t="s">
        <v>269</v>
      </c>
      <c r="D14" s="22" t="s">
        <v>255</v>
      </c>
      <c r="E14" s="23" t="s">
        <v>56</v>
      </c>
      <c r="F14" s="244"/>
      <c r="G14" s="182"/>
      <c r="H14" s="182"/>
      <c r="I14" s="244"/>
      <c r="J14" s="232"/>
      <c r="K14" s="171"/>
      <c r="L14" s="171"/>
    </row>
    <row r="15" spans="1:12" ht="21.75" customHeight="1">
      <c r="A15" s="229">
        <v>11</v>
      </c>
      <c r="B15" s="142" t="s">
        <v>348</v>
      </c>
      <c r="C15" s="143" t="s">
        <v>349</v>
      </c>
      <c r="D15" s="144">
        <f>#N/A</f>
        <v>0</v>
      </c>
      <c r="E15" s="145" t="s">
        <v>53</v>
      </c>
      <c r="F15" s="244"/>
      <c r="G15" s="182"/>
      <c r="H15" s="182"/>
      <c r="I15" s="244"/>
      <c r="J15" s="232"/>
      <c r="K15" s="171"/>
      <c r="L15" s="171"/>
    </row>
    <row r="16" spans="1:12" ht="21.75" customHeight="1">
      <c r="A16" s="229">
        <v>12</v>
      </c>
      <c r="B16" s="54" t="s">
        <v>280</v>
      </c>
      <c r="C16" s="54" t="s">
        <v>151</v>
      </c>
      <c r="D16" s="174" t="s">
        <v>255</v>
      </c>
      <c r="E16" s="73" t="s">
        <v>53</v>
      </c>
      <c r="F16" s="244"/>
      <c r="G16" s="182"/>
      <c r="H16" s="182"/>
      <c r="I16" s="244"/>
      <c r="J16" s="232"/>
      <c r="K16" s="171"/>
      <c r="L16" s="171"/>
    </row>
    <row r="17" spans="1:12" ht="21.75" customHeight="1">
      <c r="A17" s="229">
        <v>13</v>
      </c>
      <c r="B17" s="20" t="s">
        <v>247</v>
      </c>
      <c r="C17" s="21" t="s">
        <v>248</v>
      </c>
      <c r="D17" s="22" t="s">
        <v>229</v>
      </c>
      <c r="E17" s="23" t="s">
        <v>26</v>
      </c>
      <c r="F17" s="244"/>
      <c r="G17" s="182"/>
      <c r="H17" s="182"/>
      <c r="I17" s="244"/>
      <c r="J17" s="232"/>
      <c r="K17" s="171"/>
      <c r="L17" s="171"/>
    </row>
    <row r="18" spans="1:12" ht="21.75" customHeight="1">
      <c r="A18" s="229">
        <v>14</v>
      </c>
      <c r="B18" s="176" t="s">
        <v>210</v>
      </c>
      <c r="C18" s="96" t="s">
        <v>211</v>
      </c>
      <c r="D18" s="177" t="s">
        <v>193</v>
      </c>
      <c r="E18" s="96" t="s">
        <v>32</v>
      </c>
      <c r="F18" s="244"/>
      <c r="G18" s="182"/>
      <c r="H18" s="182"/>
      <c r="I18" s="244"/>
      <c r="J18" s="232"/>
      <c r="K18" s="171"/>
      <c r="L18" s="171"/>
    </row>
    <row r="19" spans="1:12" ht="21.75" customHeight="1">
      <c r="A19" s="229">
        <v>15</v>
      </c>
      <c r="B19" s="90" t="s">
        <v>212</v>
      </c>
      <c r="C19" s="85" t="s">
        <v>151</v>
      </c>
      <c r="D19" s="91" t="s">
        <v>193</v>
      </c>
      <c r="E19" s="85" t="s">
        <v>53</v>
      </c>
      <c r="F19" s="244"/>
      <c r="G19" s="182"/>
      <c r="H19" s="182"/>
      <c r="I19" s="244"/>
      <c r="J19" s="232"/>
      <c r="K19" s="171"/>
      <c r="L19" s="171"/>
    </row>
    <row r="20" spans="1:12" ht="21.75" customHeight="1">
      <c r="A20" s="229">
        <v>16</v>
      </c>
      <c r="B20" s="176" t="s">
        <v>190</v>
      </c>
      <c r="C20" s="96" t="s">
        <v>213</v>
      </c>
      <c r="D20" s="177" t="s">
        <v>193</v>
      </c>
      <c r="E20" s="96" t="s">
        <v>106</v>
      </c>
      <c r="F20" s="244"/>
      <c r="G20" s="182"/>
      <c r="H20" s="182"/>
      <c r="I20" s="244"/>
      <c r="J20" s="232"/>
      <c r="K20" s="171"/>
      <c r="L20" s="171"/>
    </row>
    <row r="21" spans="1:12" ht="21.75" customHeight="1">
      <c r="A21" s="229">
        <v>17</v>
      </c>
      <c r="B21" s="90" t="s">
        <v>214</v>
      </c>
      <c r="C21" s="85" t="s">
        <v>215</v>
      </c>
      <c r="D21" s="91" t="s">
        <v>193</v>
      </c>
      <c r="E21" s="85" t="s">
        <v>43</v>
      </c>
      <c r="F21" s="244"/>
      <c r="G21" s="182"/>
      <c r="H21" s="182"/>
      <c r="I21" s="244"/>
      <c r="J21" s="232"/>
      <c r="K21" s="171"/>
      <c r="L21" s="171"/>
    </row>
    <row r="22" spans="1:12" ht="21.75" customHeight="1">
      <c r="A22" s="229">
        <v>18</v>
      </c>
      <c r="B22" s="176" t="s">
        <v>216</v>
      </c>
      <c r="C22" s="96" t="s">
        <v>103</v>
      </c>
      <c r="D22" s="177" t="s">
        <v>193</v>
      </c>
      <c r="E22" s="96" t="s">
        <v>32</v>
      </c>
      <c r="F22" s="244"/>
      <c r="G22" s="182"/>
      <c r="H22" s="182"/>
      <c r="I22" s="244"/>
      <c r="J22" s="232"/>
      <c r="K22" s="171"/>
      <c r="L22" s="171"/>
    </row>
    <row r="23" spans="1:12" ht="21.75" customHeight="1">
      <c r="A23" s="229">
        <v>19</v>
      </c>
      <c r="B23" s="20" t="s">
        <v>168</v>
      </c>
      <c r="C23" s="21" t="s">
        <v>169</v>
      </c>
      <c r="D23" s="22" t="s">
        <v>138</v>
      </c>
      <c r="E23" s="23" t="s">
        <v>53</v>
      </c>
      <c r="F23" s="244"/>
      <c r="G23" s="182"/>
      <c r="H23" s="182"/>
      <c r="I23" s="244"/>
      <c r="J23" s="232"/>
      <c r="K23" s="171"/>
      <c r="L23" s="171"/>
    </row>
    <row r="24" spans="1:12" ht="21.75" customHeight="1">
      <c r="A24" s="229">
        <v>20</v>
      </c>
      <c r="B24" s="179" t="s">
        <v>60</v>
      </c>
      <c r="C24" s="73" t="s">
        <v>61</v>
      </c>
      <c r="D24" s="180" t="s">
        <v>23</v>
      </c>
      <c r="E24" s="73" t="s">
        <v>53</v>
      </c>
      <c r="F24" s="240"/>
      <c r="G24" s="178"/>
      <c r="H24" s="178"/>
      <c r="I24" s="240"/>
      <c r="J24" s="240"/>
      <c r="K24" s="178"/>
      <c r="L24" s="178"/>
    </row>
  </sheetData>
  <sheetProtection selectLockedCells="1" selectUnlockedCells="1"/>
  <mergeCells count="29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2">
    <dataValidation type="list" operator="equal" allowBlank="1" sqref="E5:E23">
      <formula1>"CG,Je,Da,Pro,Hon,Exc"</formula1>
    </dataValidation>
    <dataValidation type="list" operator="equal" allowBlank="1" sqref="E24">
      <formula1>"DPro,DHon,DExc,D3,HPro,HHon,HExc"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I4" sqref="I4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1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 t="s">
        <v>429</v>
      </c>
      <c r="J2" s="222"/>
      <c r="K2" s="222"/>
      <c r="L2" s="222"/>
    </row>
    <row r="3" spans="1:12" ht="12.75">
      <c r="A3" s="225" t="s">
        <v>432</v>
      </c>
      <c r="B3" s="225"/>
      <c r="C3" s="139" t="s">
        <v>398</v>
      </c>
      <c r="D3" s="139" t="s">
        <v>413</v>
      </c>
      <c r="E3" s="139"/>
      <c r="F3" s="139">
        <v>23</v>
      </c>
      <c r="G3" s="139" t="s">
        <v>2</v>
      </c>
      <c r="H3" s="139">
        <f>SUM('SERIE 3'!H3)</f>
        <v>2019</v>
      </c>
      <c r="I3" s="139" t="s">
        <v>421</v>
      </c>
      <c r="J3" s="139"/>
      <c r="K3" s="139"/>
      <c r="L3" s="139"/>
    </row>
    <row r="4" spans="1:18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  <c r="R4" s="3">
        <f>SUM('SERIE 1'!E2)</f>
        <v>2</v>
      </c>
    </row>
    <row r="5" spans="1:12" ht="21.75" customHeight="1">
      <c r="A5" s="229">
        <v>1</v>
      </c>
      <c r="B5" s="142" t="s">
        <v>148</v>
      </c>
      <c r="C5" s="143" t="s">
        <v>149</v>
      </c>
      <c r="D5" s="144" t="s">
        <v>138</v>
      </c>
      <c r="E5" s="145" t="s">
        <v>53</v>
      </c>
      <c r="F5" s="249"/>
      <c r="G5" s="241"/>
      <c r="H5" s="182"/>
      <c r="I5" s="244"/>
      <c r="J5" s="232"/>
      <c r="K5" s="171"/>
      <c r="L5" s="171"/>
    </row>
    <row r="6" spans="1:12" ht="21.75" customHeight="1">
      <c r="A6" s="229">
        <v>2</v>
      </c>
      <c r="B6" s="20" t="s">
        <v>320</v>
      </c>
      <c r="C6" s="21" t="s">
        <v>321</v>
      </c>
      <c r="D6" s="22">
        <f>#N/A</f>
        <v>0</v>
      </c>
      <c r="E6" s="23" t="s">
        <v>56</v>
      </c>
      <c r="F6" s="249"/>
      <c r="G6" s="241"/>
      <c r="H6" s="182"/>
      <c r="I6" s="231"/>
      <c r="J6" s="232"/>
      <c r="K6" s="171"/>
      <c r="L6" s="171"/>
    </row>
    <row r="7" spans="1:12" ht="21.75" customHeight="1">
      <c r="A7" s="229">
        <v>3</v>
      </c>
      <c r="B7" s="142" t="s">
        <v>346</v>
      </c>
      <c r="C7" s="143" t="s">
        <v>347</v>
      </c>
      <c r="D7" s="144">
        <f>#N/A</f>
        <v>0</v>
      </c>
      <c r="E7" s="145" t="s">
        <v>43</v>
      </c>
      <c r="F7" s="249"/>
      <c r="G7" s="242"/>
      <c r="H7" s="182"/>
      <c r="I7" s="231"/>
      <c r="J7" s="232"/>
      <c r="K7" s="171"/>
      <c r="L7" s="171"/>
    </row>
    <row r="8" spans="1:12" ht="21.75" customHeight="1">
      <c r="A8" s="229">
        <v>4</v>
      </c>
      <c r="B8" s="90" t="s">
        <v>371</v>
      </c>
      <c r="C8" s="85" t="s">
        <v>372</v>
      </c>
      <c r="D8" s="91" t="s">
        <v>362</v>
      </c>
      <c r="E8" s="85" t="s">
        <v>43</v>
      </c>
      <c r="F8" s="249"/>
      <c r="G8" s="242"/>
      <c r="H8" s="182"/>
      <c r="I8" s="231"/>
      <c r="J8" s="232"/>
      <c r="K8" s="171"/>
      <c r="L8" s="171"/>
    </row>
    <row r="9" spans="1:12" ht="21.75" customHeight="1">
      <c r="A9" s="229">
        <v>5</v>
      </c>
      <c r="B9" s="142" t="s">
        <v>374</v>
      </c>
      <c r="C9" s="143" t="s">
        <v>119</v>
      </c>
      <c r="D9" s="144" t="s">
        <v>375</v>
      </c>
      <c r="E9" s="145" t="s">
        <v>32</v>
      </c>
      <c r="F9" s="249"/>
      <c r="G9" s="242"/>
      <c r="H9" s="182"/>
      <c r="I9" s="231"/>
      <c r="J9" s="232"/>
      <c r="K9" s="171"/>
      <c r="L9" s="171"/>
    </row>
    <row r="10" spans="1:12" ht="21.75" customHeight="1">
      <c r="A10" s="229">
        <v>6</v>
      </c>
      <c r="B10" s="20" t="s">
        <v>376</v>
      </c>
      <c r="C10" s="21" t="s">
        <v>377</v>
      </c>
      <c r="D10" s="22" t="s">
        <v>375</v>
      </c>
      <c r="E10" s="23" t="s">
        <v>32</v>
      </c>
      <c r="F10" s="249"/>
      <c r="G10" s="242"/>
      <c r="H10" s="182"/>
      <c r="I10" s="231"/>
      <c r="J10" s="232"/>
      <c r="K10" s="171"/>
      <c r="L10" s="171"/>
    </row>
    <row r="11" spans="1:12" ht="21.75" customHeight="1">
      <c r="A11" s="229">
        <v>7</v>
      </c>
      <c r="B11" s="143" t="s">
        <v>378</v>
      </c>
      <c r="C11" s="143" t="s">
        <v>379</v>
      </c>
      <c r="D11" s="144" t="s">
        <v>375</v>
      </c>
      <c r="E11" s="145" t="s">
        <v>56</v>
      </c>
      <c r="F11" s="249"/>
      <c r="G11" s="242"/>
      <c r="H11" s="182"/>
      <c r="I11" s="231"/>
      <c r="J11" s="232"/>
      <c r="K11" s="171"/>
      <c r="L11" s="171"/>
    </row>
    <row r="12" spans="1:12" ht="21.75" customHeight="1">
      <c r="A12" s="229">
        <v>8</v>
      </c>
      <c r="B12" s="173" t="s">
        <v>378</v>
      </c>
      <c r="C12" s="54" t="s">
        <v>380</v>
      </c>
      <c r="D12" s="174" t="s">
        <v>375</v>
      </c>
      <c r="E12" s="73" t="s">
        <v>32</v>
      </c>
      <c r="F12" s="249"/>
      <c r="G12" s="242"/>
      <c r="H12" s="182"/>
      <c r="I12" s="244"/>
      <c r="J12" s="232"/>
      <c r="K12" s="171"/>
      <c r="L12" s="171"/>
    </row>
    <row r="13" spans="1:12" ht="21.75" customHeight="1">
      <c r="A13" s="229">
        <v>9</v>
      </c>
      <c r="B13" s="20" t="s">
        <v>381</v>
      </c>
      <c r="C13" s="21" t="s">
        <v>382</v>
      </c>
      <c r="D13" s="22" t="s">
        <v>375</v>
      </c>
      <c r="E13" s="23" t="s">
        <v>32</v>
      </c>
      <c r="F13" s="249"/>
      <c r="G13" s="242"/>
      <c r="H13" s="182"/>
      <c r="I13" s="244"/>
      <c r="J13" s="232"/>
      <c r="K13" s="171"/>
      <c r="L13" s="171"/>
    </row>
    <row r="14" spans="1:12" ht="21.75" customHeight="1">
      <c r="A14" s="229">
        <v>10</v>
      </c>
      <c r="B14" s="173" t="s">
        <v>383</v>
      </c>
      <c r="C14" s="54" t="s">
        <v>225</v>
      </c>
      <c r="D14" s="174" t="s">
        <v>375</v>
      </c>
      <c r="E14" s="73" t="s">
        <v>32</v>
      </c>
      <c r="F14" s="249"/>
      <c r="G14" s="242"/>
      <c r="H14" s="182"/>
      <c r="I14" s="244"/>
      <c r="J14" s="232"/>
      <c r="K14" s="171"/>
      <c r="L14" s="171"/>
    </row>
    <row r="15" spans="1:12" ht="21.75" customHeight="1">
      <c r="A15" s="229">
        <v>11</v>
      </c>
      <c r="B15" s="90" t="s">
        <v>366</v>
      </c>
      <c r="C15" s="85" t="s">
        <v>367</v>
      </c>
      <c r="D15" s="91" t="s">
        <v>362</v>
      </c>
      <c r="E15" s="123" t="s">
        <v>53</v>
      </c>
      <c r="F15" s="249"/>
      <c r="G15" s="242"/>
      <c r="H15" s="182"/>
      <c r="I15" s="244"/>
      <c r="J15" s="232"/>
      <c r="K15" s="171"/>
      <c r="L15" s="171"/>
    </row>
    <row r="16" spans="1:12" ht="21.75" customHeight="1">
      <c r="A16" s="229">
        <v>12</v>
      </c>
      <c r="B16" s="195" t="s">
        <v>350</v>
      </c>
      <c r="C16" s="196" t="s">
        <v>351</v>
      </c>
      <c r="D16" s="197">
        <f>#N/A</f>
        <v>0</v>
      </c>
      <c r="E16" s="188" t="s">
        <v>53</v>
      </c>
      <c r="F16" s="249"/>
      <c r="G16" s="242"/>
      <c r="H16" s="182"/>
      <c r="I16" s="250"/>
      <c r="J16" s="232"/>
      <c r="K16" s="171"/>
      <c r="L16" s="171"/>
    </row>
    <row r="17" spans="1:12" ht="21.75" customHeight="1">
      <c r="A17" s="229">
        <v>13</v>
      </c>
      <c r="B17" s="21" t="s">
        <v>355</v>
      </c>
      <c r="C17" s="21" t="s">
        <v>356</v>
      </c>
      <c r="D17" s="22">
        <f>#N/A</f>
        <v>0</v>
      </c>
      <c r="E17" s="23" t="s">
        <v>26</v>
      </c>
      <c r="F17" s="249"/>
      <c r="G17" s="242"/>
      <c r="H17" s="182"/>
      <c r="I17" s="244"/>
      <c r="J17" s="232"/>
      <c r="K17" s="171"/>
      <c r="L17" s="171"/>
    </row>
    <row r="18" spans="1:12" ht="21.75" customHeight="1">
      <c r="A18" s="229">
        <v>14</v>
      </c>
      <c r="B18" s="173" t="s">
        <v>357</v>
      </c>
      <c r="C18" s="54" t="s">
        <v>358</v>
      </c>
      <c r="D18" s="174">
        <f>#N/A</f>
        <v>0</v>
      </c>
      <c r="E18" s="73" t="s">
        <v>56</v>
      </c>
      <c r="F18" s="244"/>
      <c r="G18" s="182"/>
      <c r="H18" s="182"/>
      <c r="I18" s="244"/>
      <c r="J18" s="232"/>
      <c r="K18" s="171"/>
      <c r="L18" s="171"/>
    </row>
    <row r="19" spans="1:12" ht="21.75" customHeight="1">
      <c r="A19" s="229">
        <v>15</v>
      </c>
      <c r="B19" s="20" t="s">
        <v>331</v>
      </c>
      <c r="C19" s="21" t="s">
        <v>332</v>
      </c>
      <c r="D19" s="22" t="s">
        <v>323</v>
      </c>
      <c r="E19" s="23" t="s">
        <v>32</v>
      </c>
      <c r="F19" s="244"/>
      <c r="G19" s="182"/>
      <c r="H19" s="182"/>
      <c r="I19" s="244"/>
      <c r="J19" s="232"/>
      <c r="K19" s="171"/>
      <c r="L19" s="171"/>
    </row>
    <row r="20" spans="1:12" ht="21.75" customHeight="1">
      <c r="A20" s="229">
        <v>16</v>
      </c>
      <c r="B20" s="54" t="s">
        <v>86</v>
      </c>
      <c r="C20" s="54" t="s">
        <v>333</v>
      </c>
      <c r="D20" s="174">
        <f>#N/A</f>
        <v>0</v>
      </c>
      <c r="E20" s="73" t="s">
        <v>53</v>
      </c>
      <c r="F20" s="244"/>
      <c r="G20" s="182"/>
      <c r="H20" s="182"/>
      <c r="I20" s="244"/>
      <c r="J20" s="232"/>
      <c r="K20" s="171"/>
      <c r="L20" s="171"/>
    </row>
    <row r="21" spans="1:12" ht="21.75" customHeight="1">
      <c r="A21" s="229">
        <v>17</v>
      </c>
      <c r="B21" s="21" t="s">
        <v>154</v>
      </c>
      <c r="C21" s="21" t="s">
        <v>155</v>
      </c>
      <c r="D21" s="22" t="s">
        <v>138</v>
      </c>
      <c r="E21" s="23" t="s">
        <v>35</v>
      </c>
      <c r="F21" s="244"/>
      <c r="G21" s="182"/>
      <c r="H21" s="182"/>
      <c r="I21" s="244"/>
      <c r="J21" s="232"/>
      <c r="K21" s="171"/>
      <c r="L21" s="171"/>
    </row>
    <row r="22" spans="1:12" ht="21.75" customHeight="1">
      <c r="A22" s="229">
        <v>18</v>
      </c>
      <c r="B22" s="173" t="s">
        <v>156</v>
      </c>
      <c r="C22" s="54" t="s">
        <v>55</v>
      </c>
      <c r="D22" s="174" t="s">
        <v>138</v>
      </c>
      <c r="E22" s="73" t="s">
        <v>35</v>
      </c>
      <c r="F22" s="244"/>
      <c r="G22" s="182"/>
      <c r="H22" s="182"/>
      <c r="I22" s="244"/>
      <c r="J22" s="232"/>
      <c r="K22" s="171"/>
      <c r="L22" s="171"/>
    </row>
    <row r="23" spans="1:12" ht="21.75" customHeight="1">
      <c r="A23" s="229">
        <v>19</v>
      </c>
      <c r="B23" s="20" t="s">
        <v>157</v>
      </c>
      <c r="C23" s="21" t="s">
        <v>158</v>
      </c>
      <c r="D23" s="22" t="s">
        <v>138</v>
      </c>
      <c r="E23" s="23" t="s">
        <v>32</v>
      </c>
      <c r="F23" s="244"/>
      <c r="G23" s="182"/>
      <c r="H23" s="182"/>
      <c r="I23" s="244"/>
      <c r="J23" s="232"/>
      <c r="K23" s="171"/>
      <c r="L23" s="171"/>
    </row>
    <row r="24" spans="1:12" ht="21.75" customHeight="1">
      <c r="A24" s="229">
        <v>20</v>
      </c>
      <c r="B24" s="198" t="s">
        <v>159</v>
      </c>
      <c r="C24" s="199" t="s">
        <v>160</v>
      </c>
      <c r="D24" s="200" t="s">
        <v>138</v>
      </c>
      <c r="E24" s="199" t="s">
        <v>56</v>
      </c>
      <c r="F24" s="244"/>
      <c r="G24" s="182"/>
      <c r="H24" s="182"/>
      <c r="I24" s="244"/>
      <c r="J24" s="244"/>
      <c r="K24" s="182"/>
      <c r="L24" s="182"/>
    </row>
  </sheetData>
  <sheetProtection selectLockedCells="1" selectUnlockedCells="1"/>
  <mergeCells count="29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23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I4" sqref="I4"/>
    </sheetView>
  </sheetViews>
  <sheetFormatPr defaultColWidth="11.421875" defaultRowHeight="12.75"/>
  <cols>
    <col min="1" max="1" width="4.28125" style="219" customWidth="1"/>
    <col min="2" max="3" width="18.7109375" style="1" customWidth="1"/>
    <col min="4" max="6" width="8.28125" style="1" customWidth="1"/>
    <col min="7" max="7" width="18.7109375" style="1" customWidth="1"/>
    <col min="8" max="8" width="15.8515625" style="1" customWidth="1"/>
    <col min="9" max="9" width="9.28125" style="1" customWidth="1"/>
    <col min="10" max="10" width="5.00390625" style="1" customWidth="1"/>
    <col min="11" max="12" width="14.421875" style="1" customWidth="1"/>
    <col min="13" max="16384" width="10.7109375" style="3" customWidth="1"/>
  </cols>
  <sheetData>
    <row r="1" spans="1:12" s="45" customFormat="1" ht="37.5" customHeight="1">
      <c r="A1" s="221"/>
      <c r="B1" s="221"/>
      <c r="C1" s="221" t="s">
        <v>418</v>
      </c>
      <c r="D1" s="221"/>
      <c r="E1" s="221"/>
      <c r="F1" s="221"/>
      <c r="G1" s="221"/>
      <c r="H1" s="221"/>
      <c r="I1" s="221"/>
      <c r="J1" s="221"/>
      <c r="K1" s="221"/>
      <c r="L1" s="221"/>
    </row>
    <row r="2" spans="1:12" ht="37.5" customHeight="1">
      <c r="A2" s="221"/>
      <c r="B2" s="221"/>
      <c r="C2" s="222" t="s">
        <v>419</v>
      </c>
      <c r="D2" s="222"/>
      <c r="E2" s="223">
        <f>SUM('TIREUR 10 M'!I3)</f>
        <v>2</v>
      </c>
      <c r="F2" s="224" t="s">
        <v>4</v>
      </c>
      <c r="G2" s="222" t="s">
        <v>5</v>
      </c>
      <c r="H2" s="222" t="s">
        <v>392</v>
      </c>
      <c r="I2" s="222" t="s">
        <v>429</v>
      </c>
      <c r="J2" s="222"/>
      <c r="K2" s="222"/>
      <c r="L2" s="222"/>
    </row>
    <row r="3" spans="1:12" ht="12.75">
      <c r="A3" s="225" t="s">
        <v>433</v>
      </c>
      <c r="B3" s="225"/>
      <c r="C3" s="139" t="s">
        <v>409</v>
      </c>
      <c r="D3" s="139" t="s">
        <v>415</v>
      </c>
      <c r="E3" s="139"/>
      <c r="F3" s="139">
        <f>SUM('TIREUR 10 M'!I2)</f>
        <v>24</v>
      </c>
      <c r="G3" s="139" t="s">
        <v>2</v>
      </c>
      <c r="H3" s="139">
        <f>SUM('SERIE 1'!H3)</f>
        <v>2019</v>
      </c>
      <c r="I3" s="139" t="s">
        <v>421</v>
      </c>
      <c r="J3" s="139"/>
      <c r="K3" s="139"/>
      <c r="L3" s="139"/>
    </row>
    <row r="4" spans="1:12" s="251" customFormat="1" ht="31.5" customHeight="1">
      <c r="A4" s="226"/>
      <c r="B4" s="227" t="s">
        <v>6</v>
      </c>
      <c r="C4" s="227" t="s">
        <v>7</v>
      </c>
      <c r="D4" s="227" t="s">
        <v>422</v>
      </c>
      <c r="E4" s="227" t="s">
        <v>401</v>
      </c>
      <c r="F4" s="227" t="s">
        <v>423</v>
      </c>
      <c r="G4" s="227" t="s">
        <v>424</v>
      </c>
      <c r="H4" s="227" t="s">
        <v>425</v>
      </c>
      <c r="I4" s="227" t="s">
        <v>419</v>
      </c>
      <c r="J4" s="227"/>
      <c r="K4" s="226" t="s">
        <v>426</v>
      </c>
      <c r="L4" s="226"/>
    </row>
    <row r="5" spans="1:12" ht="22.5" customHeight="1">
      <c r="A5" s="229">
        <v>1</v>
      </c>
      <c r="B5" s="164" t="s">
        <v>64</v>
      </c>
      <c r="C5" s="145" t="s">
        <v>65</v>
      </c>
      <c r="D5" s="165" t="s">
        <v>63</v>
      </c>
      <c r="E5" s="145" t="s">
        <v>35</v>
      </c>
      <c r="F5" s="244"/>
      <c r="G5" s="182"/>
      <c r="H5" s="182"/>
      <c r="I5" s="231"/>
      <c r="J5" s="232"/>
      <c r="K5" s="171"/>
      <c r="L5" s="171"/>
    </row>
    <row r="6" spans="1:12" ht="22.5" customHeight="1">
      <c r="A6" s="229">
        <v>2</v>
      </c>
      <c r="B6" s="39" t="s">
        <v>64</v>
      </c>
      <c r="C6" s="23" t="s">
        <v>67</v>
      </c>
      <c r="D6" s="40" t="s">
        <v>63</v>
      </c>
      <c r="E6" s="23" t="s">
        <v>32</v>
      </c>
      <c r="F6" s="244"/>
      <c r="G6" s="182"/>
      <c r="H6" s="182"/>
      <c r="I6" s="231"/>
      <c r="J6" s="232"/>
      <c r="K6" s="171"/>
      <c r="L6" s="171"/>
    </row>
    <row r="7" spans="1:12" ht="22.5" customHeight="1">
      <c r="A7" s="229">
        <v>3</v>
      </c>
      <c r="B7" s="164" t="s">
        <v>68</v>
      </c>
      <c r="C7" s="145" t="s">
        <v>69</v>
      </c>
      <c r="D7" s="165" t="s">
        <v>63</v>
      </c>
      <c r="E7" s="145" t="s">
        <v>32</v>
      </c>
      <c r="F7" s="244"/>
      <c r="G7" s="182"/>
      <c r="H7" s="182"/>
      <c r="I7" s="244"/>
      <c r="J7" s="232"/>
      <c r="K7" s="171"/>
      <c r="L7" s="171"/>
    </row>
    <row r="8" spans="1:12" ht="22.5" customHeight="1">
      <c r="A8" s="229">
        <v>4</v>
      </c>
      <c r="B8" s="21" t="s">
        <v>290</v>
      </c>
      <c r="C8" s="21" t="s">
        <v>205</v>
      </c>
      <c r="D8" s="22" t="s">
        <v>255</v>
      </c>
      <c r="E8" s="23"/>
      <c r="F8" s="244"/>
      <c r="G8" s="182"/>
      <c r="H8" s="182"/>
      <c r="I8" s="244"/>
      <c r="J8" s="232"/>
      <c r="K8" s="171"/>
      <c r="L8" s="171"/>
    </row>
    <row r="9" spans="1:12" ht="22.5" customHeight="1">
      <c r="A9" s="229">
        <v>5</v>
      </c>
      <c r="B9" s="142" t="s">
        <v>338</v>
      </c>
      <c r="C9" s="143" t="s">
        <v>339</v>
      </c>
      <c r="D9" s="144">
        <f>#N/A</f>
        <v>0</v>
      </c>
      <c r="E9" s="145" t="s">
        <v>340</v>
      </c>
      <c r="F9" s="244"/>
      <c r="G9" s="182"/>
      <c r="H9" s="182"/>
      <c r="I9" s="244"/>
      <c r="J9" s="232"/>
      <c r="K9" s="171"/>
      <c r="L9" s="171"/>
    </row>
    <row r="10" spans="1:12" ht="22.5" customHeight="1">
      <c r="A10" s="229">
        <v>6</v>
      </c>
      <c r="B10" s="20" t="s">
        <v>341</v>
      </c>
      <c r="C10" s="21" t="s">
        <v>342</v>
      </c>
      <c r="D10" s="22">
        <f>#N/A</f>
        <v>0</v>
      </c>
      <c r="E10" s="23" t="s">
        <v>340</v>
      </c>
      <c r="F10" s="244"/>
      <c r="G10" s="182"/>
      <c r="H10" s="182"/>
      <c r="I10" s="244"/>
      <c r="J10" s="232"/>
      <c r="K10" s="171"/>
      <c r="L10" s="171"/>
    </row>
    <row r="11" spans="1:12" ht="22.5" customHeight="1">
      <c r="A11" s="229">
        <v>7</v>
      </c>
      <c r="B11" s="148"/>
      <c r="C11" s="148"/>
      <c r="D11" s="148"/>
      <c r="E11" s="148"/>
      <c r="F11" s="244"/>
      <c r="G11" s="182"/>
      <c r="H11" s="182"/>
      <c r="I11" s="244"/>
      <c r="J11" s="232"/>
      <c r="K11" s="171"/>
      <c r="L11" s="171"/>
    </row>
    <row r="12" spans="1:12" ht="22.5" customHeight="1">
      <c r="A12" s="229">
        <v>8</v>
      </c>
      <c r="B12" s="20"/>
      <c r="C12" s="21"/>
      <c r="D12" s="22"/>
      <c r="E12" s="35"/>
      <c r="F12" s="244"/>
      <c r="G12" s="182"/>
      <c r="H12" s="182"/>
      <c r="I12" s="244"/>
      <c r="J12" s="232"/>
      <c r="K12" s="171"/>
      <c r="L12" s="171"/>
    </row>
    <row r="13" spans="1:12" ht="22.5" customHeight="1">
      <c r="A13" s="229">
        <v>9</v>
      </c>
      <c r="B13" s="148"/>
      <c r="C13" s="148"/>
      <c r="D13" s="148"/>
      <c r="E13" s="148"/>
      <c r="F13" s="244"/>
      <c r="G13" s="182"/>
      <c r="H13" s="182"/>
      <c r="I13" s="244"/>
      <c r="J13" s="232"/>
      <c r="K13" s="171"/>
      <c r="L13" s="171"/>
    </row>
    <row r="14" spans="1:12" ht="22.5" customHeight="1">
      <c r="A14" s="229">
        <v>10</v>
      </c>
      <c r="B14" s="148"/>
      <c r="C14" s="148"/>
      <c r="D14" s="148"/>
      <c r="E14" s="148"/>
      <c r="F14" s="244"/>
      <c r="G14" s="182"/>
      <c r="H14" s="182"/>
      <c r="I14" s="244"/>
      <c r="J14" s="232"/>
      <c r="K14" s="171"/>
      <c r="L14" s="171"/>
    </row>
    <row r="15" spans="1:12" ht="22.5" customHeight="1">
      <c r="A15" s="229">
        <v>11</v>
      </c>
      <c r="B15" s="148"/>
      <c r="C15" s="148"/>
      <c r="D15" s="148"/>
      <c r="E15" s="148"/>
      <c r="F15" s="244"/>
      <c r="G15" s="182"/>
      <c r="H15" s="182"/>
      <c r="I15" s="244"/>
      <c r="J15" s="232"/>
      <c r="K15" s="171"/>
      <c r="L15" s="171"/>
    </row>
    <row r="16" spans="1:12" ht="22.5" customHeight="1">
      <c r="A16" s="229">
        <v>12</v>
      </c>
      <c r="B16" s="148"/>
      <c r="C16" s="148"/>
      <c r="D16" s="148"/>
      <c r="E16" s="148"/>
      <c r="F16" s="244"/>
      <c r="G16" s="182"/>
      <c r="H16" s="182"/>
      <c r="I16" s="244"/>
      <c r="J16" s="232"/>
      <c r="K16" s="171"/>
      <c r="L16" s="171"/>
    </row>
    <row r="17" spans="1:12" ht="22.5" customHeight="1">
      <c r="A17" s="229">
        <v>13</v>
      </c>
      <c r="B17" s="20"/>
      <c r="C17" s="21"/>
      <c r="D17" s="22"/>
      <c r="E17" s="35"/>
      <c r="F17" s="244"/>
      <c r="G17" s="182"/>
      <c r="H17" s="182"/>
      <c r="I17" s="244"/>
      <c r="J17" s="232"/>
      <c r="K17" s="171"/>
      <c r="L17" s="171"/>
    </row>
    <row r="18" spans="1:12" ht="22.5" customHeight="1">
      <c r="A18" s="229">
        <v>14</v>
      </c>
      <c r="B18" s="20" t="s">
        <v>262</v>
      </c>
      <c r="C18" s="21" t="s">
        <v>59</v>
      </c>
      <c r="D18" s="22">
        <f>#N/A</f>
        <v>0</v>
      </c>
      <c r="E18" s="23" t="s">
        <v>53</v>
      </c>
      <c r="F18" s="244"/>
      <c r="G18" s="182"/>
      <c r="H18" s="182"/>
      <c r="I18" s="244"/>
      <c r="J18" s="232"/>
      <c r="K18" s="171"/>
      <c r="L18" s="171"/>
    </row>
    <row r="19" spans="1:12" ht="22.5" customHeight="1">
      <c r="A19" s="229">
        <v>15</v>
      </c>
      <c r="B19" s="173" t="s">
        <v>264</v>
      </c>
      <c r="C19" s="54" t="s">
        <v>265</v>
      </c>
      <c r="D19" s="174">
        <f>#N/A</f>
        <v>0</v>
      </c>
      <c r="E19" s="73" t="s">
        <v>26</v>
      </c>
      <c r="F19" s="244"/>
      <c r="G19" s="182"/>
      <c r="H19" s="182"/>
      <c r="I19" s="244"/>
      <c r="J19" s="232"/>
      <c r="K19" s="171"/>
      <c r="L19" s="171"/>
    </row>
    <row r="20" spans="1:12" ht="22.5" customHeight="1">
      <c r="A20" s="229">
        <v>16</v>
      </c>
      <c r="B20" s="21" t="s">
        <v>266</v>
      </c>
      <c r="C20" s="21" t="s">
        <v>181</v>
      </c>
      <c r="D20" s="22">
        <f>#N/A</f>
        <v>0</v>
      </c>
      <c r="E20" s="23" t="s">
        <v>53</v>
      </c>
      <c r="F20" s="244"/>
      <c r="G20" s="182"/>
      <c r="H20" s="182"/>
      <c r="I20" s="244"/>
      <c r="J20" s="232"/>
      <c r="K20" s="171"/>
      <c r="L20" s="171"/>
    </row>
    <row r="21" spans="1:12" ht="22.5" customHeight="1">
      <c r="A21" s="229">
        <v>17</v>
      </c>
      <c r="B21" s="54" t="s">
        <v>268</v>
      </c>
      <c r="C21" s="54" t="s">
        <v>269</v>
      </c>
      <c r="D21" s="174" t="s">
        <v>255</v>
      </c>
      <c r="E21" s="73" t="s">
        <v>270</v>
      </c>
      <c r="F21" s="244"/>
      <c r="G21" s="182"/>
      <c r="H21" s="182"/>
      <c r="I21" s="244"/>
      <c r="J21" s="232"/>
      <c r="K21" s="171"/>
      <c r="L21" s="171"/>
    </row>
    <row r="22" spans="1:12" ht="22.5" customHeight="1">
      <c r="A22" s="229">
        <v>18</v>
      </c>
      <c r="B22" s="21" t="s">
        <v>271</v>
      </c>
      <c r="C22" s="21" t="s">
        <v>272</v>
      </c>
      <c r="D22" s="22">
        <f>#N/A</f>
        <v>0</v>
      </c>
      <c r="E22" s="23" t="s">
        <v>32</v>
      </c>
      <c r="F22" s="244"/>
      <c r="G22" s="182"/>
      <c r="H22" s="182"/>
      <c r="I22" s="244"/>
      <c r="J22" s="232"/>
      <c r="K22" s="171"/>
      <c r="L22" s="171"/>
    </row>
    <row r="23" spans="1:12" ht="22.5" customHeight="1">
      <c r="A23" s="229">
        <v>19</v>
      </c>
      <c r="B23" s="176" t="s">
        <v>202</v>
      </c>
      <c r="C23" s="96" t="s">
        <v>203</v>
      </c>
      <c r="D23" s="177" t="s">
        <v>193</v>
      </c>
      <c r="E23" s="96" t="s">
        <v>32</v>
      </c>
      <c r="F23" s="244"/>
      <c r="G23" s="182"/>
      <c r="H23" s="182"/>
      <c r="I23" s="244"/>
      <c r="J23" s="232"/>
      <c r="K23" s="171"/>
      <c r="L23" s="171"/>
    </row>
    <row r="24" spans="1:12" ht="22.5" customHeight="1">
      <c r="A24" s="229">
        <v>20</v>
      </c>
      <c r="B24" s="70" t="s">
        <v>186</v>
      </c>
      <c r="C24" s="71" t="s">
        <v>187</v>
      </c>
      <c r="D24" s="72" t="s">
        <v>185</v>
      </c>
      <c r="E24" s="71" t="s">
        <v>188</v>
      </c>
      <c r="F24" s="244"/>
      <c r="G24" s="182"/>
      <c r="H24" s="182"/>
      <c r="I24" s="182"/>
      <c r="J24" s="182"/>
      <c r="K24" s="182"/>
      <c r="L24" s="182"/>
    </row>
  </sheetData>
  <sheetProtection selectLockedCells="1" selectUnlockedCells="1"/>
  <mergeCells count="29">
    <mergeCell ref="A1:B2"/>
    <mergeCell ref="C1:L1"/>
    <mergeCell ref="C2:D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8:E10 E12 E17:E23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