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Feuil1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<sst xmlns="http://schemas.openxmlformats.org/spreadsheetml/2006/main" count="2279" uniqueCount="576">
  <si>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</si>
  <si>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</si>
  <si>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</si>
  <si>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</si>
  <si>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</si>
  <si>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</si>
  <si>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</si>
  <si>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</si>
  <si>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</si>
  <si>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</si>
  <si>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</si>
  <si>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</si>
  <si>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</si>
  <si>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</si>
  <si>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</si>
  <si>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</si>
  <si>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</si>
  <si>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</si>
  <si>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</si>
  <si>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</si>
  <si>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</si>
  <si>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</si>
  <si>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</si>
  <si>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SERIE 4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</si>
  <si>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</si>
  <si>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</si>
  <si>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</si>
  <si>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</si>
  <si>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</si>
  <si>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</si>
  <si>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</si>
  <si>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</si>
  <si>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</si>
  <si>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</si>
  <si>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</si>
  <si>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</si>
  <si>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</si>
  <si>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</si>
  <si>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</si>
  <si>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</si>
  <si>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</si>
  <si>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</si>
  <si>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</si>
  <si>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</si>
  <si>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</si>
  <si>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</si>
  <si>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</si>
  <si>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</si>
  <si>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</si>
  <si>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</si>
  <si>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</si>
  <si>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</si>
  <si>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</si>
  <si>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</si>
  <si>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</si>
  <si>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</si>
  <si>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</si>
  <si>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</si>
  <si>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</si>
  <si>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</si>
  <si>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</si>
  <si>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</si>
  <si>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</si>
  <si>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</si>
  <si>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</si>
  <si>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</si>
  <si>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</si>
  <si>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</si>
  <si>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</si>
  <si>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</si>
  <si>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</si>
  <si>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</si>
  <si>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</si>
  <si>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</si>
  <si>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</si>
  <si>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</si>
  <si>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</si>
  <si>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</si>
  <si>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</si>
  <si>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</si>
  <si>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</si>
  <si>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</si>
  <si>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</si>
  <si>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</si>
  <si>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</si>
  <si>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</si>
  <si>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</si>
  <si>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</si>
  <si>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</si>
  <si>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</si>
  <si>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</si>
  <si>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</si>
  <si>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</si>
  <si>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</si>
  <si>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</si>
  <si>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</si>
  <si>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</si>
  <si>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</si>
  <si>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</si>
  <si>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</si>
  <si>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</si>
  <si>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</si>
  <si>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</si>
  <si>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</si>
  <si>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</si>
  <si>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</si>
  <si>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</si>
  <si>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</si>
  <si>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</si>
  <si>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</si>
  <si>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</si>
  <si>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</si>
  <si>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</si>
  <si>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</si>
  <si>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</si>
  <si>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</si>
  <si>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</si>
  <si>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</si>
  <si>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</si>
  <si>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</si>
  <si>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</si>
  <si>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</si>
  <si>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</si>
  <si>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</si>
  <si>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</si>
  <si>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</si>
  <si>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</si>
  <si>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</si>
  <si>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</si>
  <si>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</si>
  <si>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</si>
  <si>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</si>
  <si>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</si>
  <si>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</si>
  <si>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</si>
  <si>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</si>
  <si>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</si>
  <si>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</si>
  <si>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</si>
  <si>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</si>
  <si>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</si>
  <si>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</si>
  <si>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</si>
  <si>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</si>
  <si>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</si>
  <si>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</si>
  <si>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</si>
  <si>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</si>
  <si>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</si>
  <si>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</si>
  <si>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</si>
  <si>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</si>
  <si>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</si>
  <si>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</si>
  <si>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</si>
  <si>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</si>
  <si>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</si>
  <si>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</si>
  <si>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</si>
  <si>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</si>
  <si>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</si>
  <si>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</si>
  <si>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</si>
  <si>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</si>
  <si>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</si>
  <si>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</si>
  <si>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</si>
  <si>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</si>
  <si>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</si>
  <si>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</si>
  <si>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</si>
  <si>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</si>
  <si>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</si>
  <si>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</si>
  <si>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</si>
  <si>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</si>
  <si>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</si>
  <si>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</si>
  <si>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</si>
  <si>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</si>
  <si>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</si>
  <si>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</si>
  <si>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</si>
  <si>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</si>
  <si>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</si>
  <si>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</si>
  <si>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</si>
  <si>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</si>
  <si>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</si>
  <si>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</si>
  <si>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</si>
  <si>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</si>
  <si>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</si>
  <si>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</si>
  <si>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</si>
  <si>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</si>
  <si>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</si>
  <si>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</si>
  <si>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</si>
  <si>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</si>
  <si>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</si>
  <si>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</si>
  <si>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</si>
  <si>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</si>
  <si>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</si>
  <si>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</si>
  <si>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</si>
  <si>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</si>
  <si>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</si>
  <si>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</si>
  <si>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</si>
  <si>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</si>
  <si>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</si>
  <si>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</si>
  <si>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</si>
  <si>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</si>
  <si>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</si>
  <si>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</si>
  <si>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</si>
  <si>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</si>
  <si>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</si>
  <si>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</si>
  <si>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</si>
  <si>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</si>
  <si>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</si>
  <si>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</si>
  <si>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</si>
  <si>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</si>
  <si>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</si>
  <si>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</si>
  <si>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</si>
  <si>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</si>
  <si>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</si>
  <si>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1er</t>
  </si>
  <si>
    <t>10 M</t>
  </si>
  <si>
    <t>OCTOBRE</t>
  </si>
  <si>
    <t>CRITERIUM 10 M</t>
  </si>
  <si>
    <t>Feuille d'inscription au match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</si>
  <si>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</si>
  <si>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</si>
  <si>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</si>
  <si>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</si>
  <si>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</si>
  <si>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</si>
  <si>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</si>
  <si>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</si>
  <si>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</si>
  <si>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</si>
  <si>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</si>
  <si>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</si>
  <si>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</si>
  <si>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BIDRON</t>
  </si>
  <si>
    <t>D</t>
  </si>
  <si>
    <t>BOISSON</t>
  </si>
  <si>
    <t>P</t>
  </si>
  <si>
    <t>COSPEREC</t>
  </si>
  <si>
    <t>H</t>
  </si>
  <si>
    <t>DEGOURNAY</t>
  </si>
  <si>
    <t>EDINE</t>
  </si>
  <si>
    <t>POUDROUX</t>
  </si>
  <si>
    <t>EX</t>
  </si>
  <si>
    <t>Franck</t>
  </si>
  <si>
    <t>Exc</t>
  </si>
  <si>
    <t>carabine</t>
  </si>
  <si>
    <t>Da</t>
  </si>
  <si>
    <t>pistolet</t>
  </si>
  <si>
    <t>Sylvie</t>
  </si>
  <si>
    <t>Pro</t>
  </si>
  <si>
    <t>CG</t>
  </si>
  <si>
    <t>GALLIER</t>
  </si>
  <si>
    <t>Sandrine</t>
  </si>
  <si>
    <t>NSILOULOU</t>
  </si>
  <si>
    <t>Albert</t>
  </si>
  <si>
    <t>Hon</t>
  </si>
  <si>
    <t>BOUGUIER</t>
  </si>
  <si>
    <t>Jean-Pierre</t>
  </si>
  <si>
    <t>LEOMENT</t>
  </si>
  <si>
    <t>Laurence</t>
  </si>
  <si>
    <t>ESTIER</t>
  </si>
  <si>
    <t>Hélèhe</t>
  </si>
  <si>
    <t xml:space="preserve">SORNIQUE </t>
  </si>
  <si>
    <t>Théophile</t>
  </si>
  <si>
    <t xml:space="preserve">HERMANCE </t>
  </si>
  <si>
    <t>Léo</t>
  </si>
  <si>
    <t>WAGON</t>
  </si>
  <si>
    <t>Léa</t>
  </si>
  <si>
    <t>Je</t>
  </si>
  <si>
    <t>Céline</t>
  </si>
  <si>
    <t>Thierry</t>
  </si>
  <si>
    <t>Denis</t>
  </si>
  <si>
    <t>LE GUEN</t>
  </si>
  <si>
    <t>Mickaël</t>
  </si>
  <si>
    <t>BLAIN</t>
  </si>
  <si>
    <t>Gilles</t>
  </si>
  <si>
    <t>Clément</t>
  </si>
  <si>
    <t>Tessa</t>
  </si>
  <si>
    <t>Eric</t>
  </si>
  <si>
    <t>Marjorie</t>
  </si>
  <si>
    <t>SORGNIARD</t>
  </si>
  <si>
    <t>Christopher</t>
  </si>
  <si>
    <t xml:space="preserve">GOUIN </t>
  </si>
  <si>
    <t>Matthis</t>
  </si>
  <si>
    <t xml:space="preserve">COMMUNEAU </t>
  </si>
  <si>
    <t>Gérard</t>
  </si>
  <si>
    <t>8 H 45</t>
  </si>
  <si>
    <t>10 H 45</t>
  </si>
  <si>
    <t>14 H 00</t>
  </si>
  <si>
    <t>7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</si>
  <si>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</si>
  <si>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</si>
  <si>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</si>
  <si>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</si>
  <si>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</si>
  <si>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</si>
  <si>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</si>
  <si>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</si>
  <si>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Médérick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</si>
  <si>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</si>
  <si>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</si>
  <si>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</si>
  <si>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</si>
  <si>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</si>
  <si>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</si>
  <si>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</si>
  <si>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</si>
  <si>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</si>
  <si>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JOUIN</t>
  </si>
  <si>
    <t>GASTINEAU</t>
  </si>
  <si>
    <t>ROBIN</t>
  </si>
  <si>
    <t>U.S.M. ST DENIS EN VAL TIR</t>
  </si>
  <si>
    <t>U.S.M. SARAN TIR</t>
  </si>
  <si>
    <t>C.J.F. TIR</t>
  </si>
  <si>
    <t>J 3 AMILLY TIR</t>
  </si>
  <si>
    <t>U.S.O. TIR</t>
  </si>
  <si>
    <t>CALCUL DU NOMBRE DE CARTONS CARABINE ET PISTOLET</t>
  </si>
  <si>
    <t>YAZAR</t>
  </si>
  <si>
    <t>274</t>
  </si>
  <si>
    <t>170</t>
  </si>
  <si>
    <t>Nicolas</t>
  </si>
  <si>
    <t>GRANVILLAIN</t>
  </si>
  <si>
    <t>NOURISSON</t>
  </si>
  <si>
    <t>POUPA</t>
  </si>
  <si>
    <t>275</t>
  </si>
  <si>
    <t>LEGRAND</t>
  </si>
  <si>
    <t>276</t>
  </si>
  <si>
    <t xml:space="preserve">LEVEL </t>
  </si>
  <si>
    <t>Florian</t>
  </si>
  <si>
    <t>CASSEGRAIN</t>
  </si>
  <si>
    <t>PLESSIS</t>
  </si>
  <si>
    <t>DU RIEU</t>
  </si>
  <si>
    <t>Nathalie</t>
  </si>
  <si>
    <t>162</t>
  </si>
  <si>
    <t>même voiture</t>
  </si>
  <si>
    <t>TOUCHARD</t>
  </si>
  <si>
    <t>Loïc</t>
  </si>
  <si>
    <t>Nathan</t>
  </si>
  <si>
    <t>LEHAGUEZ</t>
  </si>
  <si>
    <t>ALLOUARD</t>
  </si>
  <si>
    <t>PISTOLET</t>
  </si>
  <si>
    <t>CARABINE</t>
  </si>
  <si>
    <t>PRECY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</si>
  <si>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</si>
  <si>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</si>
  <si>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</si>
  <si>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</si>
  <si>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</si>
  <si>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</si>
  <si>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</si>
  <si>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</si>
  <si>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</si>
  <si>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</si>
  <si>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</si>
  <si>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</si>
  <si>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</si>
  <si>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</si>
  <si>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</si>
  <si>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</si>
  <si>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</si>
  <si>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</si>
  <si>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</si>
  <si>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</si>
  <si>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</si>
  <si>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</si>
  <si>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</si>
  <si>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</si>
  <si>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</si>
  <si>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BEZI</t>
  </si>
  <si>
    <t>Raphaël</t>
  </si>
  <si>
    <t>82487748</t>
  </si>
  <si>
    <t>BOURGEOIS</t>
  </si>
  <si>
    <t>02733795</t>
  </si>
  <si>
    <t>BROSSE</t>
  </si>
  <si>
    <t>André</t>
  </si>
  <si>
    <t>82540424</t>
  </si>
  <si>
    <t>CAMPANILE</t>
  </si>
  <si>
    <t>Domenico</t>
  </si>
  <si>
    <t>82451063</t>
  </si>
  <si>
    <t>COSTA</t>
  </si>
  <si>
    <t>Alexandre</t>
  </si>
  <si>
    <t>03364127</t>
  </si>
  <si>
    <t>JACQUOT</t>
  </si>
  <si>
    <t>Alain</t>
  </si>
  <si>
    <t>82532712</t>
  </si>
  <si>
    <t>LAURENT</t>
  </si>
  <si>
    <t>Louis-François</t>
  </si>
  <si>
    <t>82429913</t>
  </si>
  <si>
    <t>NIOCHE</t>
  </si>
  <si>
    <t>Pascal</t>
  </si>
  <si>
    <t>00894740</t>
  </si>
  <si>
    <t>03252777</t>
  </si>
  <si>
    <t xml:space="preserve">SAUBUSSE </t>
  </si>
  <si>
    <t>Pierre</t>
  </si>
  <si>
    <t>03252896</t>
  </si>
  <si>
    <t>CERCLE PASTEUR</t>
  </si>
  <si>
    <t>RAGUILLET</t>
  </si>
  <si>
    <t>Patrick</t>
  </si>
  <si>
    <t>Alessandro</t>
  </si>
  <si>
    <t>MARGOT</t>
  </si>
  <si>
    <t>Benoit</t>
  </si>
  <si>
    <t>VERRIER</t>
  </si>
  <si>
    <t>Christophe</t>
  </si>
  <si>
    <t>Antonio</t>
  </si>
  <si>
    <t>ROLLIN</t>
  </si>
  <si>
    <t>Aurélie</t>
  </si>
  <si>
    <t>BRASSARD</t>
  </si>
  <si>
    <t>PRO</t>
  </si>
  <si>
    <t>BOUVET</t>
  </si>
  <si>
    <t>D3</t>
  </si>
  <si>
    <t>GILLET</t>
  </si>
  <si>
    <t>D1</t>
  </si>
  <si>
    <t>FILIATREAU</t>
  </si>
  <si>
    <t>LEFEBVRE</t>
  </si>
  <si>
    <t>BLANCHARD</t>
  </si>
  <si>
    <t>Raphael</t>
  </si>
  <si>
    <t xml:space="preserve">POUGET </t>
  </si>
  <si>
    <t>MANCEAU</t>
  </si>
  <si>
    <t>2653441 Z</t>
  </si>
  <si>
    <t>PRIEUR</t>
  </si>
  <si>
    <t>Mireille</t>
  </si>
  <si>
    <t>2430464 H</t>
  </si>
  <si>
    <t>FARINA</t>
  </si>
  <si>
    <t>Françoise</t>
  </si>
  <si>
    <t>aide William</t>
  </si>
  <si>
    <t>BAUDUIN</t>
  </si>
  <si>
    <t>GEREZ</t>
  </si>
  <si>
    <t>10H00</t>
  </si>
  <si>
    <t>CARRE</t>
  </si>
  <si>
    <t>AUGER</t>
  </si>
  <si>
    <t>Véronique</t>
  </si>
  <si>
    <t>00602561</t>
  </si>
  <si>
    <t xml:space="preserve">AUGER </t>
  </si>
  <si>
    <t>00513361</t>
  </si>
  <si>
    <t>Marie</t>
  </si>
  <si>
    <t xml:space="preserve">BAUDE </t>
  </si>
  <si>
    <t>Laurent</t>
  </si>
  <si>
    <t>82547174</t>
  </si>
  <si>
    <t>BOUQUET</t>
  </si>
  <si>
    <t>Stéphane</t>
  </si>
  <si>
    <t>Amaury</t>
  </si>
  <si>
    <t xml:space="preserve">MOULIN </t>
  </si>
  <si>
    <t>03118778</t>
  </si>
  <si>
    <t>02502547</t>
  </si>
  <si>
    <t>XX</t>
  </si>
  <si>
    <t>POITOU</t>
  </si>
  <si>
    <t>02398887</t>
  </si>
  <si>
    <t>LHOMME</t>
  </si>
  <si>
    <t>Hervé</t>
  </si>
  <si>
    <t>82684166</t>
  </si>
  <si>
    <t>Hugo</t>
  </si>
  <si>
    <t>2ème</t>
  </si>
  <si>
    <t>1</t>
  </si>
  <si>
    <t>2</t>
  </si>
  <si>
    <t>MEUNG SUR LOIRE</t>
  </si>
  <si>
    <t>NOVEMBRE</t>
  </si>
  <si>
    <t>ème</t>
  </si>
  <si>
    <t>BRETON</t>
  </si>
  <si>
    <t>Claudine</t>
  </si>
  <si>
    <t>Patrice</t>
  </si>
  <si>
    <t>Christine</t>
  </si>
  <si>
    <t>GRANVILLIERS</t>
  </si>
  <si>
    <t>Cassandra</t>
  </si>
  <si>
    <t>Fabienne</t>
  </si>
  <si>
    <t>PELLE</t>
  </si>
  <si>
    <t>Frédéric</t>
  </si>
  <si>
    <t>MENARD</t>
  </si>
  <si>
    <t>J.Pierre</t>
  </si>
  <si>
    <t>JANTY</t>
  </si>
  <si>
    <t>Alix</t>
  </si>
  <si>
    <t>ROSEL</t>
  </si>
  <si>
    <t>Baptiste</t>
  </si>
  <si>
    <t>LANDY</t>
  </si>
  <si>
    <t>Anaël</t>
  </si>
  <si>
    <t>PEREZ</t>
  </si>
  <si>
    <t>Eliza</t>
  </si>
  <si>
    <t>CAMOZZI</t>
  </si>
  <si>
    <t>Pierre Louis</t>
  </si>
  <si>
    <t xml:space="preserve">ROBERT </t>
  </si>
  <si>
    <t>DELSART</t>
  </si>
  <si>
    <t>Emilien</t>
  </si>
  <si>
    <t xml:space="preserve">VILLERMET </t>
  </si>
  <si>
    <t xml:space="preserve"> Yann</t>
  </si>
  <si>
    <t>GUERRAZ</t>
  </si>
  <si>
    <t>Jérome</t>
  </si>
  <si>
    <t>82610188</t>
  </si>
  <si>
    <t>Nuh</t>
  </si>
  <si>
    <t>Clarisse</t>
  </si>
  <si>
    <t>Josette</t>
  </si>
  <si>
    <t>Roger</t>
  </si>
  <si>
    <t>MORET</t>
  </si>
  <si>
    <t>Gérald</t>
  </si>
  <si>
    <t>Florent</t>
  </si>
  <si>
    <t>LANIMARAC</t>
  </si>
  <si>
    <t>Didier</t>
  </si>
  <si>
    <t xml:space="preserve">TINTAUD </t>
  </si>
  <si>
    <t>Paul-Henri</t>
  </si>
  <si>
    <t>COULON</t>
  </si>
  <si>
    <t>LAOUEDJ</t>
  </si>
  <si>
    <t>Sarah</t>
  </si>
  <si>
    <t>Fréderic</t>
  </si>
  <si>
    <t>POMMIER</t>
  </si>
  <si>
    <t>Kilian</t>
  </si>
  <si>
    <t>LADOUCE</t>
  </si>
  <si>
    <t>Mathieu</t>
  </si>
  <si>
    <t>SMOC</t>
  </si>
  <si>
    <t>DECEMBRE</t>
  </si>
  <si>
    <t>Champart</t>
  </si>
  <si>
    <t>Jean Marc</t>
  </si>
  <si>
    <t>xx</t>
  </si>
  <si>
    <t>VENANT</t>
  </si>
  <si>
    <t>Aline</t>
  </si>
  <si>
    <t>Chloe</t>
  </si>
  <si>
    <t>BOULMIER</t>
  </si>
  <si>
    <t>LELAIT</t>
  </si>
  <si>
    <t>Apoline</t>
  </si>
  <si>
    <t>CAREMELLE</t>
  </si>
  <si>
    <t>Yann</t>
  </si>
  <si>
    <t>DE LAURISTON</t>
  </si>
  <si>
    <t>Astrid</t>
  </si>
  <si>
    <t>SPRANKE</t>
  </si>
  <si>
    <t>Ruth</t>
  </si>
  <si>
    <t>CADOUX</t>
  </si>
  <si>
    <t>Rémi</t>
  </si>
  <si>
    <t>HATTON</t>
  </si>
  <si>
    <t>Raoul</t>
  </si>
  <si>
    <t>SAUVEGRAIN</t>
  </si>
  <si>
    <t>h</t>
  </si>
  <si>
    <t>Maxime</t>
  </si>
  <si>
    <t>MALOINE</t>
  </si>
  <si>
    <t>pro</t>
  </si>
  <si>
    <t>CVETKOVIC</t>
  </si>
  <si>
    <t>3ème</t>
  </si>
  <si>
    <t>décembre</t>
  </si>
  <si>
    <t>14 au 16</t>
  </si>
  <si>
    <t>82544386</t>
  </si>
  <si>
    <t>TOUCHAIS</t>
  </si>
  <si>
    <t>LANCHARD</t>
  </si>
  <si>
    <t>MESTRE</t>
  </si>
  <si>
    <t>Antoine</t>
  </si>
  <si>
    <t>Jérémy</t>
  </si>
  <si>
    <t>SAMSON</t>
  </si>
  <si>
    <t>PADERN</t>
  </si>
  <si>
    <t>Maddy</t>
  </si>
  <si>
    <t>ZAMORA</t>
  </si>
  <si>
    <t>Elliot</t>
  </si>
  <si>
    <t>Christian</t>
  </si>
  <si>
    <t>Josiane</t>
  </si>
  <si>
    <t>Gino</t>
  </si>
  <si>
    <t>Gaelle</t>
  </si>
  <si>
    <t>Isabelle</t>
  </si>
  <si>
    <t>Catherine</t>
  </si>
  <si>
    <t>Bruno</t>
  </si>
  <si>
    <t>Bernard</t>
  </si>
  <si>
    <t>Alizee</t>
  </si>
  <si>
    <t>Fabrice</t>
  </si>
  <si>
    <t>Jordan</t>
  </si>
  <si>
    <t>Laure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</si>
</sst>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b/>
      <sz val="6"/>
      <name val="Arial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14"/>
      <color indexed="30"/>
      <name val="Arial"/>
      <family val="2"/>
    </font>
    <font>
      <b/>
      <sz val="26"/>
      <color indexed="8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63"/>
      <name val="Trebuchet MS"/>
      <family val="2"/>
    </font>
    <font>
      <b/>
      <sz val="16"/>
      <color indexed="12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1"/>
      <name val="Calibri"/>
      <family val="2"/>
    </font>
    <font>
      <b/>
      <sz val="14"/>
      <color rgb="FF0033CC"/>
      <name val="Arial"/>
      <family val="2"/>
    </font>
    <font>
      <sz val="14"/>
      <color theme="1"/>
      <name val="Calibri"/>
      <family val="2"/>
    </font>
    <font>
      <sz val="11"/>
      <color rgb="FF000000"/>
      <name val="Arial"/>
      <family val="2"/>
    </font>
    <font>
      <sz val="11"/>
      <color rgb="FF2A2623"/>
      <name val="Trebuchet MS"/>
      <family val="2"/>
    </font>
    <font>
      <b/>
      <sz val="16"/>
      <color rgb="FF0000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49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8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58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49" fontId="60" fillId="0" borderId="10" xfId="0" applyNumberFormat="1" applyFont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center" vertical="center" textRotation="90"/>
    </xf>
    <xf numFmtId="0" fontId="63" fillId="0" borderId="0" xfId="0" applyFont="1" applyAlignment="1">
      <alignment textRotation="90"/>
    </xf>
    <xf numFmtId="0" fontId="60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 textRotation="90"/>
    </xf>
    <xf numFmtId="0" fontId="58" fillId="0" borderId="0" xfId="0" applyFont="1" applyFill="1" applyBorder="1" applyAlignment="1">
      <alignment horizontal="center" vertical="center" textRotation="90"/>
    </xf>
    <xf numFmtId="0" fontId="0" fillId="6" borderId="10" xfId="0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49" fontId="60" fillId="35" borderId="10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 vertical="center"/>
    </xf>
    <xf numFmtId="49" fontId="16" fillId="37" borderId="17" xfId="0" applyNumberFormat="1" applyFont="1" applyFill="1" applyBorder="1" applyAlignment="1">
      <alignment horizontal="center" vertical="center"/>
    </xf>
    <xf numFmtId="0" fontId="16" fillId="37" borderId="18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38" borderId="18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0" xfId="0" applyFont="1" applyFill="1" applyBorder="1" applyAlignment="1">
      <alignment horizontal="center" vertical="center"/>
    </xf>
    <xf numFmtId="49" fontId="16" fillId="6" borderId="14" xfId="0" applyNumberFormat="1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center" vertical="center"/>
    </xf>
    <xf numFmtId="49" fontId="16" fillId="38" borderId="17" xfId="0" applyNumberFormat="1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49" fontId="16" fillId="37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3" fillId="6" borderId="15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9" fillId="0" borderId="10" xfId="50" applyFill="1" applyBorder="1" applyAlignment="1" applyProtection="1">
      <alignment horizontal="center" vertical="center" wrapText="1"/>
      <protection locked="0"/>
    </xf>
    <xf numFmtId="0" fontId="0" fillId="6" borderId="13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 textRotation="90"/>
    </xf>
    <xf numFmtId="0" fontId="61" fillId="36" borderId="10" xfId="0" applyFont="1" applyFill="1" applyBorder="1" applyAlignment="1">
      <alignment horizontal="center" vertical="center" textRotation="90"/>
    </xf>
    <xf numFmtId="0" fontId="13" fillId="37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/>
    </xf>
    <xf numFmtId="0" fontId="16" fillId="37" borderId="10" xfId="50" applyFont="1" applyFill="1" applyBorder="1" applyAlignment="1">
      <alignment horizontal="center" vertical="center"/>
      <protection/>
    </xf>
    <xf numFmtId="49" fontId="16" fillId="37" borderId="10" xfId="50" applyNumberFormat="1" applyFont="1" applyFill="1" applyBorder="1" applyAlignment="1">
      <alignment horizontal="center" vertical="center"/>
      <protection/>
    </xf>
    <xf numFmtId="0" fontId="13" fillId="37" borderId="10" xfId="50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7" fillId="39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7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49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0" fontId="16" fillId="37" borderId="10" xfId="49" applyFont="1" applyFill="1" applyBorder="1" applyAlignment="1">
      <alignment horizontal="center" vertical="center" wrapText="1"/>
      <protection/>
    </xf>
    <xf numFmtId="0" fontId="16" fillId="37" borderId="10" xfId="49" applyFont="1" applyFill="1" applyBorder="1" applyAlignment="1">
      <alignment horizontal="center" vertical="center"/>
      <protection/>
    </xf>
    <xf numFmtId="49" fontId="16" fillId="37" borderId="10" xfId="49" applyNumberFormat="1" applyFont="1" applyFill="1" applyBorder="1" applyAlignment="1">
      <alignment horizontal="center" vertical="center"/>
      <protection/>
    </xf>
    <xf numFmtId="0" fontId="17" fillId="37" borderId="10" xfId="49" applyFont="1" applyFill="1" applyBorder="1" applyAlignment="1">
      <alignment horizontal="center" vertical="center"/>
      <protection/>
    </xf>
    <xf numFmtId="0" fontId="13" fillId="37" borderId="10" xfId="49" applyFont="1" applyFill="1" applyBorder="1" applyAlignment="1">
      <alignment horizontal="center" vertical="center"/>
      <protection/>
    </xf>
    <xf numFmtId="0" fontId="19" fillId="37" borderId="10" xfId="49" applyFont="1" applyFill="1" applyBorder="1" applyAlignment="1">
      <alignment horizontal="center" vertical="center" wrapText="1"/>
      <protection/>
    </xf>
    <xf numFmtId="0" fontId="65" fillId="0" borderId="0" xfId="0" applyFont="1" applyAlignment="1">
      <alignment horizontal="center"/>
    </xf>
    <xf numFmtId="0" fontId="17" fillId="39" borderId="10" xfId="50" applyFont="1" applyFill="1" applyBorder="1" applyAlignment="1">
      <alignment horizontal="center" vertical="center"/>
      <protection/>
    </xf>
    <xf numFmtId="0" fontId="17" fillId="39" borderId="10" xfId="49" applyFont="1" applyFill="1" applyBorder="1" applyAlignment="1">
      <alignment horizontal="center" vertical="center"/>
      <protection/>
    </xf>
    <xf numFmtId="0" fontId="67" fillId="39" borderId="10" xfId="49" applyFont="1" applyFill="1" applyBorder="1" applyAlignment="1">
      <alignment horizontal="center" vertical="center"/>
      <protection/>
    </xf>
    <xf numFmtId="0" fontId="13" fillId="39" borderId="10" xfId="49" applyFont="1" applyFill="1" applyBorder="1" applyAlignment="1">
      <alignment horizontal="center" vertical="center"/>
      <protection/>
    </xf>
    <xf numFmtId="0" fontId="11" fillId="7" borderId="14" xfId="0" applyFont="1" applyFill="1" applyBorder="1" applyAlignment="1">
      <alignment horizontal="center" vertical="center" wrapText="1"/>
    </xf>
    <xf numFmtId="0" fontId="9" fillId="0" borderId="10" xfId="50" applyBorder="1" applyAlignment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17" fillId="39" borderId="10" xfId="49" applyNumberFormat="1" applyFont="1" applyFill="1" applyBorder="1" applyAlignment="1">
      <alignment horizontal="center" vertical="center"/>
      <protection/>
    </xf>
    <xf numFmtId="49" fontId="17" fillId="37" borderId="10" xfId="49" applyNumberFormat="1" applyFont="1" applyFill="1" applyBorder="1" applyAlignment="1">
      <alignment horizontal="center" vertical="center"/>
      <protection/>
    </xf>
    <xf numFmtId="0" fontId="19" fillId="37" borderId="18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16" fillId="37" borderId="17" xfId="0" applyFont="1" applyFill="1" applyBorder="1" applyAlignment="1">
      <alignment horizontal="center"/>
    </xf>
    <xf numFmtId="49" fontId="16" fillId="37" borderId="17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 vertical="center"/>
    </xf>
    <xf numFmtId="0" fontId="11" fillId="36" borderId="10" xfId="0" applyNumberFormat="1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17" fillId="40" borderId="10" xfId="0" applyFont="1" applyFill="1" applyBorder="1" applyAlignment="1">
      <alignment horizontal="center" vertical="center"/>
    </xf>
    <xf numFmtId="49" fontId="17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9" borderId="10" xfId="50" applyNumberFormat="1" applyFont="1" applyFill="1" applyBorder="1" applyAlignment="1">
      <alignment horizontal="center" vertical="center"/>
      <protection/>
    </xf>
    <xf numFmtId="0" fontId="13" fillId="39" borderId="10" xfId="50" applyNumberFormat="1" applyFont="1" applyFill="1" applyBorder="1" applyAlignment="1">
      <alignment horizontal="center" vertical="center"/>
      <protection/>
    </xf>
    <xf numFmtId="0" fontId="17" fillId="36" borderId="10" xfId="0" applyNumberFormat="1" applyFont="1" applyFill="1" applyBorder="1" applyAlignment="1">
      <alignment horizontal="center" vertical="center"/>
    </xf>
    <xf numFmtId="0" fontId="16" fillId="37" borderId="17" xfId="49" applyFont="1" applyFill="1" applyBorder="1" applyAlignment="1">
      <alignment horizontal="center" vertical="center" wrapText="1"/>
      <protection/>
    </xf>
    <xf numFmtId="0" fontId="16" fillId="37" borderId="17" xfId="49" applyFont="1" applyFill="1" applyBorder="1" applyAlignment="1">
      <alignment horizontal="center" vertical="center"/>
      <protection/>
    </xf>
    <xf numFmtId="49" fontId="16" fillId="37" borderId="17" xfId="49" applyNumberFormat="1" applyFont="1" applyFill="1" applyBorder="1" applyAlignment="1">
      <alignment horizontal="center" vertical="center"/>
      <protection/>
    </xf>
    <xf numFmtId="0" fontId="16" fillId="37" borderId="18" xfId="49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49" fontId="17" fillId="37" borderId="18" xfId="0" applyNumberFormat="1" applyFont="1" applyFill="1" applyBorder="1" applyAlignment="1">
      <alignment horizontal="center" vertical="center"/>
    </xf>
    <xf numFmtId="0" fontId="17" fillId="37" borderId="0" xfId="49" applyNumberFormat="1" applyFont="1" applyFill="1" applyBorder="1" applyAlignment="1">
      <alignment horizontal="center" vertical="center"/>
      <protection/>
    </xf>
    <xf numFmtId="0" fontId="17" fillId="37" borderId="10" xfId="0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36" borderId="10" xfId="0" applyNumberFormat="1" applyFont="1" applyFill="1" applyBorder="1" applyAlignment="1">
      <alignment horizontal="center" vertical="center" wrapText="1"/>
    </xf>
    <xf numFmtId="0" fontId="16" fillId="38" borderId="10" xfId="49" applyFont="1" applyFill="1" applyBorder="1" applyAlignment="1">
      <alignment horizontal="center" vertical="center"/>
      <protection/>
    </xf>
    <xf numFmtId="49" fontId="16" fillId="38" borderId="10" xfId="49" applyNumberFormat="1" applyFont="1" applyFill="1" applyBorder="1" applyAlignment="1">
      <alignment horizontal="center" vertical="center"/>
      <protection/>
    </xf>
    <xf numFmtId="0" fontId="16" fillId="38" borderId="10" xfId="49" applyFont="1" applyFill="1" applyBorder="1" applyAlignment="1">
      <alignment horizontal="center" vertical="center" wrapText="1"/>
      <protection/>
    </xf>
    <xf numFmtId="0" fontId="16" fillId="38" borderId="17" xfId="49" applyFont="1" applyFill="1" applyBorder="1" applyAlignment="1">
      <alignment horizontal="center" vertical="center" wrapText="1"/>
      <protection/>
    </xf>
    <xf numFmtId="0" fontId="16" fillId="38" borderId="17" xfId="49" applyFont="1" applyFill="1" applyBorder="1" applyAlignment="1">
      <alignment horizontal="center" vertical="center"/>
      <protection/>
    </xf>
    <xf numFmtId="49" fontId="16" fillId="38" borderId="17" xfId="49" applyNumberFormat="1" applyFont="1" applyFill="1" applyBorder="1" applyAlignment="1">
      <alignment horizontal="center" vertical="center"/>
      <protection/>
    </xf>
    <xf numFmtId="0" fontId="61" fillId="36" borderId="14" xfId="0" applyFont="1" applyFill="1" applyBorder="1" applyAlignment="1">
      <alignment horizontal="center" vertical="center" textRotation="90"/>
    </xf>
    <xf numFmtId="0" fontId="61" fillId="33" borderId="12" xfId="0" applyFont="1" applyFill="1" applyBorder="1" applyAlignment="1">
      <alignment horizontal="center" vertical="center" textRotation="90"/>
    </xf>
    <xf numFmtId="0" fontId="68" fillId="33" borderId="22" xfId="0" applyFont="1" applyFill="1" applyBorder="1" applyAlignment="1">
      <alignment horizontal="center" vertical="center" textRotation="90"/>
    </xf>
    <xf numFmtId="0" fontId="61" fillId="33" borderId="22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49" fontId="16" fillId="37" borderId="14" xfId="49" applyNumberFormat="1" applyFont="1" applyFill="1" applyBorder="1" applyAlignment="1">
      <alignment horizontal="center" vertical="center"/>
      <protection/>
    </xf>
    <xf numFmtId="49" fontId="16" fillId="38" borderId="14" xfId="49" applyNumberFormat="1" applyFont="1" applyFill="1" applyBorder="1" applyAlignment="1">
      <alignment horizontal="center" vertical="center"/>
      <protection/>
    </xf>
    <xf numFmtId="49" fontId="16" fillId="37" borderId="14" xfId="0" applyNumberFormat="1" applyFont="1" applyFill="1" applyBorder="1" applyAlignment="1">
      <alignment horizontal="center" vertical="center"/>
    </xf>
    <xf numFmtId="0" fontId="16" fillId="38" borderId="15" xfId="0" applyFont="1" applyFill="1" applyBorder="1" applyAlignment="1">
      <alignment horizontal="center" vertical="center"/>
    </xf>
    <xf numFmtId="0" fontId="16" fillId="37" borderId="15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7" xfId="50" applyFont="1" applyFill="1" applyBorder="1" applyAlignment="1">
      <alignment horizontal="center" vertical="center" wrapText="1"/>
      <protection/>
    </xf>
    <xf numFmtId="0" fontId="16" fillId="0" borderId="17" xfId="50" applyFont="1" applyFill="1" applyBorder="1" applyAlignment="1">
      <alignment horizontal="center" vertical="center"/>
      <protection/>
    </xf>
    <xf numFmtId="49" fontId="16" fillId="0" borderId="17" xfId="50" applyNumberFormat="1" applyFont="1" applyFill="1" applyBorder="1" applyAlignment="1">
      <alignment horizontal="center" vertical="center"/>
      <protection/>
    </xf>
    <xf numFmtId="0" fontId="16" fillId="0" borderId="18" xfId="50" applyFont="1" applyFill="1" applyBorder="1" applyAlignment="1">
      <alignment horizontal="center" vertical="center"/>
      <protection/>
    </xf>
    <xf numFmtId="49" fontId="16" fillId="37" borderId="23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70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37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71" fillId="37" borderId="18" xfId="0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2" fillId="37" borderId="17" xfId="0" applyFont="1" applyFill="1" applyBorder="1" applyAlignment="1">
      <alignment horizontal="center" vertical="center" wrapText="1"/>
    </xf>
    <xf numFmtId="0" fontId="72" fillId="37" borderId="17" xfId="0" applyFont="1" applyFill="1" applyBorder="1" applyAlignment="1">
      <alignment horizontal="center" vertical="center"/>
    </xf>
    <xf numFmtId="49" fontId="72" fillId="37" borderId="17" xfId="0" applyNumberFormat="1" applyFont="1" applyFill="1" applyBorder="1" applyAlignment="1">
      <alignment horizontal="center" vertical="center"/>
    </xf>
    <xf numFmtId="0" fontId="72" fillId="37" borderId="18" xfId="0" applyFont="1" applyFill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0" fillId="37" borderId="17" xfId="0" applyFill="1" applyBorder="1" applyAlignment="1">
      <alignment horizontal="center" vertical="center" wrapText="1"/>
    </xf>
    <xf numFmtId="49" fontId="60" fillId="35" borderId="14" xfId="0" applyNumberFormat="1" applyFont="1" applyFill="1" applyBorder="1" applyAlignment="1">
      <alignment horizontal="center" vertical="center"/>
    </xf>
    <xf numFmtId="49" fontId="60" fillId="35" borderId="15" xfId="0" applyNumberFormat="1" applyFont="1" applyFill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4" fillId="38" borderId="10" xfId="49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0" fillId="38" borderId="17" xfId="0" applyFont="1" applyFill="1" applyBorder="1" applyAlignment="1">
      <alignment horizontal="center" vertical="center" wrapText="1"/>
    </xf>
    <xf numFmtId="0" fontId="69" fillId="6" borderId="10" xfId="0" applyFont="1" applyFill="1" applyBorder="1" applyAlignment="1" applyProtection="1">
      <alignment horizontal="center" vertical="center"/>
      <protection locked="0"/>
    </xf>
    <xf numFmtId="0" fontId="69" fillId="6" borderId="10" xfId="0" applyFont="1" applyFill="1" applyBorder="1" applyAlignment="1" applyProtection="1">
      <alignment horizontal="center" vertical="center" wrapText="1"/>
      <protection locked="0"/>
    </xf>
    <xf numFmtId="49" fontId="16" fillId="38" borderId="23" xfId="0" applyNumberFormat="1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/>
    </xf>
    <xf numFmtId="49" fontId="16" fillId="6" borderId="17" xfId="0" applyNumberFormat="1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 wrapText="1"/>
      <protection locked="0"/>
    </xf>
    <xf numFmtId="0" fontId="70" fillId="6" borderId="10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9" fillId="6" borderId="10" xfId="0" applyFon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6" fillId="38" borderId="24" xfId="0" applyFont="1" applyFill="1" applyBorder="1" applyAlignment="1">
      <alignment horizontal="center" vertical="center"/>
    </xf>
    <xf numFmtId="0" fontId="16" fillId="38" borderId="18" xfId="49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49" fontId="16" fillId="37" borderId="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16" fontId="17" fillId="36" borderId="10" xfId="0" applyNumberFormat="1" applyFont="1" applyFill="1" applyBorder="1" applyAlignment="1">
      <alignment horizontal="center" vertical="center"/>
    </xf>
    <xf numFmtId="0" fontId="16" fillId="37" borderId="17" xfId="49" applyFont="1" applyFill="1" applyBorder="1" applyAlignment="1">
      <alignment horizontal="center" vertical="center" wrapText="1"/>
      <protection/>
    </xf>
    <xf numFmtId="0" fontId="16" fillId="37" borderId="17" xfId="49" applyFont="1" applyFill="1" applyBorder="1" applyAlignment="1">
      <alignment horizontal="center" vertical="center"/>
      <protection/>
    </xf>
    <xf numFmtId="49" fontId="16" fillId="37" borderId="17" xfId="49" applyNumberFormat="1" applyFont="1" applyFill="1" applyBorder="1" applyAlignment="1">
      <alignment horizontal="center" vertical="center"/>
      <protection/>
    </xf>
    <xf numFmtId="0" fontId="16" fillId="37" borderId="18" xfId="49" applyFont="1" applyFill="1" applyBorder="1" applyAlignment="1">
      <alignment horizontal="center" vertical="center"/>
      <protection/>
    </xf>
    <xf numFmtId="0" fontId="9" fillId="0" borderId="18" xfId="49" applyFont="1" applyBorder="1">
      <alignment/>
      <protection/>
    </xf>
    <xf numFmtId="16" fontId="17" fillId="40" borderId="10" xfId="0" applyNumberFormat="1" applyFont="1" applyFill="1" applyBorder="1" applyAlignment="1">
      <alignment horizontal="center" vertical="center"/>
    </xf>
    <xf numFmtId="0" fontId="19" fillId="37" borderId="24" xfId="0" applyFont="1" applyFill="1" applyBorder="1" applyAlignment="1">
      <alignment horizontal="center" vertical="center" wrapText="1"/>
    </xf>
    <xf numFmtId="0" fontId="17" fillId="37" borderId="18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40" borderId="10" xfId="0" applyNumberFormat="1" applyFont="1" applyFill="1" applyBorder="1" applyAlignment="1">
      <alignment horizontal="center" vertical="center" wrapText="1"/>
    </xf>
    <xf numFmtId="0" fontId="16" fillId="37" borderId="17" xfId="0" applyNumberFormat="1" applyFont="1" applyFill="1" applyBorder="1" applyAlignment="1">
      <alignment horizontal="center" vertical="center"/>
    </xf>
    <xf numFmtId="0" fontId="16" fillId="37" borderId="10" xfId="49" applyNumberFormat="1" applyFont="1" applyFill="1" applyBorder="1" applyAlignment="1">
      <alignment horizontal="center" vertical="center"/>
      <protection/>
    </xf>
    <xf numFmtId="0" fontId="17" fillId="39" borderId="10" xfId="49" applyNumberFormat="1" applyFont="1" applyFill="1" applyBorder="1" applyAlignment="1">
      <alignment horizontal="center" vertical="center"/>
      <protection/>
    </xf>
    <xf numFmtId="0" fontId="16" fillId="0" borderId="17" xfId="0" applyNumberFormat="1" applyFont="1" applyFill="1" applyBorder="1" applyAlignment="1">
      <alignment horizontal="center" vertical="center"/>
    </xf>
    <xf numFmtId="0" fontId="16" fillId="37" borderId="26" xfId="0" applyNumberFormat="1" applyFont="1" applyFill="1" applyBorder="1" applyAlignment="1">
      <alignment horizontal="center"/>
    </xf>
    <xf numFmtId="0" fontId="17" fillId="37" borderId="24" xfId="0" applyNumberFormat="1" applyFont="1" applyFill="1" applyBorder="1" applyAlignment="1">
      <alignment horizontal="center" vertical="center"/>
    </xf>
    <xf numFmtId="0" fontId="16" fillId="37" borderId="10" xfId="0" applyNumberFormat="1" applyFont="1" applyFill="1" applyBorder="1" applyAlignment="1">
      <alignment horizontal="center"/>
    </xf>
    <xf numFmtId="0" fontId="17" fillId="37" borderId="10" xfId="0" applyNumberFormat="1" applyFont="1" applyFill="1" applyBorder="1" applyAlignment="1">
      <alignment horizontal="center" vertical="center"/>
    </xf>
    <xf numFmtId="16" fontId="17" fillId="40" borderId="10" xfId="0" applyNumberFormat="1" applyFont="1" applyFill="1" applyBorder="1" applyAlignment="1">
      <alignment horizontal="center" vertical="center" wrapText="1"/>
    </xf>
    <xf numFmtId="0" fontId="16" fillId="37" borderId="29" xfId="49" applyFont="1" applyFill="1" applyBorder="1" applyAlignment="1">
      <alignment horizontal="center" vertical="center" wrapText="1"/>
      <protection/>
    </xf>
    <xf numFmtId="0" fontId="16" fillId="37" borderId="29" xfId="49" applyFont="1" applyFill="1" applyBorder="1" applyAlignment="1">
      <alignment horizontal="center" vertical="center"/>
      <protection/>
    </xf>
    <xf numFmtId="49" fontId="16" fillId="37" borderId="29" xfId="49" applyNumberFormat="1" applyFont="1" applyFill="1" applyBorder="1" applyAlignment="1">
      <alignment horizontal="center" vertical="center"/>
      <protection/>
    </xf>
    <xf numFmtId="0" fontId="16" fillId="37" borderId="30" xfId="49" applyFont="1" applyFill="1" applyBorder="1" applyAlignment="1">
      <alignment horizontal="center" vertical="center"/>
      <protection/>
    </xf>
    <xf numFmtId="0" fontId="17" fillId="37" borderId="30" xfId="49" applyNumberFormat="1" applyFont="1" applyFill="1" applyBorder="1" applyAlignment="1">
      <alignment horizontal="center" vertical="center"/>
      <protection/>
    </xf>
    <xf numFmtId="0" fontId="13" fillId="37" borderId="30" xfId="49" applyNumberFormat="1" applyFont="1" applyFill="1" applyBorder="1" applyAlignment="1">
      <alignment horizontal="center" vertical="center"/>
      <protection/>
    </xf>
    <xf numFmtId="0" fontId="17" fillId="37" borderId="16" xfId="49" applyNumberFormat="1" applyFont="1" applyFill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49" fontId="6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6" borderId="10" xfId="0" applyFill="1" applyBorder="1" applyAlignment="1">
      <alignment horizontal="center" vertical="center"/>
    </xf>
    <xf numFmtId="0" fontId="69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 wrapText="1"/>
    </xf>
    <xf numFmtId="0" fontId="16" fillId="41" borderId="17" xfId="0" applyFont="1" applyFill="1" applyBorder="1" applyAlignment="1">
      <alignment horizontal="center" vertical="center"/>
    </xf>
    <xf numFmtId="49" fontId="16" fillId="41" borderId="17" xfId="0" applyNumberFormat="1" applyFont="1" applyFill="1" applyBorder="1" applyAlignment="1">
      <alignment horizontal="center" vertical="center"/>
    </xf>
    <xf numFmtId="0" fontId="16" fillId="41" borderId="18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49" fontId="16" fillId="39" borderId="17" xfId="0" applyNumberFormat="1" applyFont="1" applyFill="1" applyBorder="1" applyAlignment="1">
      <alignment horizontal="center" vertical="center"/>
    </xf>
    <xf numFmtId="0" fontId="16" fillId="39" borderId="18" xfId="0" applyFont="1" applyFill="1" applyBorder="1" applyAlignment="1">
      <alignment horizontal="center" vertical="center"/>
    </xf>
    <xf numFmtId="0" fontId="24" fillId="39" borderId="10" xfId="49" applyFont="1" applyFill="1" applyBorder="1" applyAlignment="1">
      <alignment horizontal="center" vertical="center" wrapText="1"/>
      <protection/>
    </xf>
    <xf numFmtId="0" fontId="16" fillId="39" borderId="10" xfId="49" applyFont="1" applyFill="1" applyBorder="1" applyAlignment="1">
      <alignment horizontal="center" vertical="center" wrapText="1"/>
      <protection/>
    </xf>
    <xf numFmtId="0" fontId="16" fillId="39" borderId="17" xfId="0" applyFont="1" applyFill="1" applyBorder="1" applyAlignment="1">
      <alignment horizontal="center" vertical="center" wrapText="1"/>
    </xf>
    <xf numFmtId="0" fontId="16" fillId="39" borderId="10" xfId="49" applyFont="1" applyFill="1" applyBorder="1" applyAlignment="1">
      <alignment horizontal="center" vertical="center"/>
      <protection/>
    </xf>
    <xf numFmtId="49" fontId="16" fillId="39" borderId="10" xfId="49" applyNumberFormat="1" applyFont="1" applyFill="1" applyBorder="1" applyAlignment="1">
      <alignment horizontal="center" vertical="center"/>
      <protection/>
    </xf>
    <xf numFmtId="0" fontId="16" fillId="41" borderId="10" xfId="49" applyFont="1" applyFill="1" applyBorder="1" applyAlignment="1">
      <alignment horizontal="center" vertical="center" wrapText="1"/>
      <protection/>
    </xf>
    <xf numFmtId="0" fontId="16" fillId="41" borderId="10" xfId="49" applyFont="1" applyFill="1" applyBorder="1" applyAlignment="1">
      <alignment horizontal="center" vertical="center"/>
      <protection/>
    </xf>
    <xf numFmtId="49" fontId="16" fillId="41" borderId="10" xfId="49" applyNumberFormat="1" applyFont="1" applyFill="1" applyBorder="1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16" fillId="41" borderId="23" xfId="0" applyFont="1" applyFill="1" applyBorder="1" applyAlignment="1">
      <alignment horizontal="center" vertical="center"/>
    </xf>
    <xf numFmtId="0" fontId="17" fillId="41" borderId="18" xfId="0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 wrapText="1"/>
    </xf>
    <xf numFmtId="0" fontId="16" fillId="41" borderId="24" xfId="0" applyFont="1" applyFill="1" applyBorder="1" applyAlignment="1">
      <alignment horizontal="center" vertical="center"/>
    </xf>
    <xf numFmtId="0" fontId="16" fillId="41" borderId="29" xfId="49" applyFont="1" applyFill="1" applyBorder="1" applyAlignment="1">
      <alignment horizontal="center" vertical="center" wrapText="1"/>
      <protection/>
    </xf>
    <xf numFmtId="0" fontId="16" fillId="41" borderId="29" xfId="49" applyFont="1" applyFill="1" applyBorder="1" applyAlignment="1">
      <alignment horizontal="center" vertical="center"/>
      <protection/>
    </xf>
    <xf numFmtId="49" fontId="16" fillId="41" borderId="29" xfId="49" applyNumberFormat="1" applyFont="1" applyFill="1" applyBorder="1" applyAlignment="1">
      <alignment horizontal="center" vertical="center"/>
      <protection/>
    </xf>
    <xf numFmtId="0" fontId="16" fillId="41" borderId="30" xfId="49" applyFont="1" applyFill="1" applyBorder="1" applyAlignment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72" fillId="38" borderId="17" xfId="0" applyFont="1" applyFill="1" applyBorder="1" applyAlignment="1">
      <alignment horizontal="center" vertical="center" wrapText="1"/>
    </xf>
    <xf numFmtId="0" fontId="72" fillId="38" borderId="17" xfId="0" applyFont="1" applyFill="1" applyBorder="1" applyAlignment="1">
      <alignment horizontal="center" vertical="center"/>
    </xf>
    <xf numFmtId="49" fontId="72" fillId="38" borderId="17" xfId="0" applyNumberFormat="1" applyFont="1" applyFill="1" applyBorder="1" applyAlignment="1">
      <alignment horizontal="center" vertical="center"/>
    </xf>
    <xf numFmtId="0" fontId="72" fillId="38" borderId="18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8" borderId="26" xfId="0" applyFont="1" applyFill="1" applyBorder="1" applyAlignment="1">
      <alignment horizontal="center" vertical="center"/>
    </xf>
    <xf numFmtId="49" fontId="16" fillId="38" borderId="26" xfId="0" applyNumberFormat="1" applyFont="1" applyFill="1" applyBorder="1" applyAlignment="1">
      <alignment horizontal="center" vertical="center"/>
    </xf>
    <xf numFmtId="0" fontId="0" fillId="41" borderId="17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49" fontId="16" fillId="41" borderId="23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5" fillId="42" borderId="10" xfId="49" applyFont="1" applyFill="1" applyBorder="1" applyAlignment="1">
      <alignment horizontal="center" vertical="center" wrapText="1"/>
      <protection/>
    </xf>
    <xf numFmtId="0" fontId="17" fillId="4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20" xfId="0" applyFont="1" applyFill="1" applyBorder="1" applyAlignment="1" quotePrefix="1">
      <alignment horizontal="center" vertical="center"/>
    </xf>
    <xf numFmtId="0" fontId="11" fillId="7" borderId="15" xfId="0" applyFont="1" applyFill="1" applyBorder="1" applyAlignment="1" quotePrefix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60" fillId="36" borderId="14" xfId="0" applyFont="1" applyFill="1" applyBorder="1" applyAlignment="1">
      <alignment horizontal="center" vertical="center"/>
    </xf>
    <xf numFmtId="0" fontId="60" fillId="36" borderId="2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60" fillId="35" borderId="14" xfId="0" applyNumberFormat="1" applyFont="1" applyFill="1" applyBorder="1" applyAlignment="1">
      <alignment horizontal="center" vertical="center"/>
    </xf>
    <xf numFmtId="49" fontId="60" fillId="35" borderId="20" xfId="0" applyNumberFormat="1" applyFont="1" applyFill="1" applyBorder="1" applyAlignment="1">
      <alignment horizontal="center" vertical="center"/>
    </xf>
    <xf numFmtId="49" fontId="60" fillId="35" borderId="15" xfId="0" applyNumberFormat="1" applyFont="1" applyFill="1" applyBorder="1" applyAlignment="1">
      <alignment horizontal="center" vertical="center"/>
    </xf>
    <xf numFmtId="0" fontId="60" fillId="36" borderId="15" xfId="0" applyFont="1" applyFill="1" applyBorder="1" applyAlignment="1">
      <alignment horizontal="center" vertical="center"/>
    </xf>
    <xf numFmtId="49" fontId="60" fillId="0" borderId="14" xfId="0" applyNumberFormat="1" applyFont="1" applyBorder="1" applyAlignment="1">
      <alignment horizontal="center" vertical="center"/>
    </xf>
    <xf numFmtId="49" fontId="60" fillId="0" borderId="20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textRotation="90"/>
    </xf>
    <xf numFmtId="0" fontId="61" fillId="36" borderId="32" xfId="0" applyFont="1" applyFill="1" applyBorder="1" applyAlignment="1">
      <alignment horizontal="center" vertical="center" textRotation="90"/>
    </xf>
    <xf numFmtId="0" fontId="61" fillId="36" borderId="16" xfId="0" applyFont="1" applyFill="1" applyBorder="1" applyAlignment="1">
      <alignment horizontal="center" vertical="center" textRotation="90"/>
    </xf>
    <xf numFmtId="0" fontId="61" fillId="36" borderId="12" xfId="0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61" fillId="36" borderId="33" xfId="0" applyFont="1" applyFill="1" applyBorder="1" applyAlignment="1">
      <alignment horizontal="center" vertical="center" wrapText="1"/>
    </xf>
    <xf numFmtId="0" fontId="61" fillId="36" borderId="22" xfId="0" applyFont="1" applyFill="1" applyBorder="1" applyAlignment="1">
      <alignment horizontal="center" vertical="center" wrapText="1"/>
    </xf>
    <xf numFmtId="0" fontId="61" fillId="36" borderId="0" xfId="0" applyFont="1" applyFill="1" applyBorder="1" applyAlignment="1">
      <alignment horizontal="center" vertical="center" wrapText="1"/>
    </xf>
    <xf numFmtId="0" fontId="61" fillId="36" borderId="34" xfId="0" applyFont="1" applyFill="1" applyBorder="1" applyAlignment="1">
      <alignment horizontal="center" vertical="center" wrapText="1"/>
    </xf>
    <xf numFmtId="0" fontId="61" fillId="36" borderId="31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 wrapText="1"/>
    </xf>
    <xf numFmtId="0" fontId="61" fillId="36" borderId="35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1019175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</xdr:rowOff>
    </xdr:from>
    <xdr:to>
      <xdr:col>1</xdr:col>
      <xdr:colOff>1028700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1028700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419100</xdr:rowOff>
    </xdr:from>
    <xdr:to>
      <xdr:col>14</xdr:col>
      <xdr:colOff>381000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410950" y="8953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390525</xdr:colOff>
      <xdr:row>2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381000</xdr:colOff>
      <xdr:row>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ENGAGEMENT%20MAGDUNOISE_2eme_Crit_Adul_10m_2017-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2_Crit_Adul_10m_Precis_stand_vit_2018-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%20-2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Mod&#232;le%20Criteriums%2010M%20Pr&#233;cision%20Standard%20Vites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2%20&#232;me%20Crit&#233;rium%2010%20m%20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DTL\Feuilles%20inscriptions\Saison%202018-2019\Matchs%20envoy&#233;s\USO%20TIR%20-%201er_Crit_Adul_10m_2018-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2_Crit_Adul_10m_Precis_stand_vit_2018-1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170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  <sheetName val="4 crit.10m (2)"/>
      <sheetName val="2 crit.std"/>
      <sheetName val="2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  <sheetName val="Feuil1"/>
    </sheetNames>
    <sheetDataSet>
      <sheetData sheetId="0">
        <row r="4">
          <cell r="K4" t="str">
            <v>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"/>
  <sheetViews>
    <sheetView zoomScalePageLayoutView="0" workbookViewId="0" topLeftCell="A85">
      <selection activeCell="A181" sqref="A181:D181"/>
    </sheetView>
  </sheetViews>
  <sheetFormatPr defaultColWidth="11.421875" defaultRowHeight="15"/>
  <cols>
    <col min="1" max="1" width="21.421875" style="177" customWidth="1"/>
    <col min="2" max="2" width="18.57421875" style="177" customWidth="1"/>
    <col min="3" max="3" width="6.421875" style="178" customWidth="1"/>
    <col min="4" max="4" width="4.8515625" style="177" customWidth="1"/>
    <col min="5" max="5" width="10.00390625" style="177" customWidth="1"/>
    <col min="6" max="6" width="10.7109375" style="177" customWidth="1"/>
    <col min="7" max="16" width="5.7109375" style="177" customWidth="1"/>
    <col min="17" max="17" width="14.28125" style="177" customWidth="1"/>
  </cols>
  <sheetData>
    <row r="1" spans="1:17" ht="22.5" customHeight="1">
      <c r="A1" s="395"/>
      <c r="B1" s="398" t="s">
        <v>236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400"/>
    </row>
    <row r="2" spans="1:17" ht="22.5" customHeight="1">
      <c r="A2" s="396"/>
      <c r="B2" s="401" t="s">
        <v>523</v>
      </c>
      <c r="C2" s="402"/>
      <c r="D2" s="402"/>
      <c r="E2" s="402"/>
      <c r="F2" s="403"/>
      <c r="G2" s="98">
        <v>14</v>
      </c>
      <c r="H2" s="98">
        <v>15</v>
      </c>
      <c r="I2" s="98">
        <v>16</v>
      </c>
      <c r="J2" s="404" t="s">
        <v>524</v>
      </c>
      <c r="K2" s="405"/>
      <c r="L2" s="405"/>
      <c r="M2" s="405"/>
      <c r="N2" s="405"/>
      <c r="O2" s="405"/>
      <c r="P2" s="406"/>
      <c r="Q2" s="98">
        <v>2018</v>
      </c>
    </row>
    <row r="3" spans="1:17" ht="22.5" customHeight="1">
      <c r="A3" s="397"/>
      <c r="B3" s="407" t="s">
        <v>237</v>
      </c>
      <c r="C3" s="408"/>
      <c r="D3" s="408"/>
      <c r="E3" s="408"/>
      <c r="F3" s="409"/>
      <c r="G3" s="175"/>
      <c r="H3" s="152"/>
      <c r="I3" s="152">
        <v>3</v>
      </c>
      <c r="J3" s="410" t="s">
        <v>474</v>
      </c>
      <c r="K3" s="410"/>
      <c r="L3" s="405" t="s">
        <v>121</v>
      </c>
      <c r="M3" s="405"/>
      <c r="N3" s="405"/>
      <c r="O3" s="405"/>
      <c r="P3" s="405"/>
      <c r="Q3" s="406"/>
    </row>
    <row r="4" spans="1:17" ht="18.75" customHeight="1">
      <c r="A4" s="390" t="s">
        <v>0</v>
      </c>
      <c r="B4" s="390" t="s">
        <v>1</v>
      </c>
      <c r="C4" s="391" t="s">
        <v>228</v>
      </c>
      <c r="D4" s="388" t="s">
        <v>239</v>
      </c>
      <c r="E4" s="387" t="s">
        <v>240</v>
      </c>
      <c r="F4" s="388" t="s">
        <v>241</v>
      </c>
      <c r="G4" s="390" t="s">
        <v>242</v>
      </c>
      <c r="H4" s="390"/>
      <c r="I4" s="390" t="s">
        <v>243</v>
      </c>
      <c r="J4" s="390"/>
      <c r="K4" s="390"/>
      <c r="L4" s="390"/>
      <c r="M4" s="205"/>
      <c r="N4" s="205"/>
      <c r="O4" s="390" t="s">
        <v>244</v>
      </c>
      <c r="P4" s="390"/>
      <c r="Q4" s="390" t="s">
        <v>245</v>
      </c>
    </row>
    <row r="5" spans="1:17" ht="18.75" customHeight="1">
      <c r="A5" s="390"/>
      <c r="B5" s="390"/>
      <c r="C5" s="391"/>
      <c r="D5" s="388"/>
      <c r="E5" s="387"/>
      <c r="F5" s="388"/>
      <c r="G5" s="146" t="s">
        <v>246</v>
      </c>
      <c r="H5" s="146" t="s">
        <v>247</v>
      </c>
      <c r="I5" s="146" t="s">
        <v>248</v>
      </c>
      <c r="J5" s="146" t="s">
        <v>249</v>
      </c>
      <c r="K5" s="146" t="s">
        <v>250</v>
      </c>
      <c r="L5" s="146" t="s">
        <v>246</v>
      </c>
      <c r="M5" s="146"/>
      <c r="N5" s="146"/>
      <c r="O5" s="146" t="s">
        <v>248</v>
      </c>
      <c r="P5" s="146" t="s">
        <v>445</v>
      </c>
      <c r="Q5" s="390"/>
    </row>
    <row r="6" spans="1:17" s="52" customFormat="1" ht="18.75" customHeight="1">
      <c r="A6" s="411" t="s">
        <v>33</v>
      </c>
      <c r="B6" s="411"/>
      <c r="C6" s="411"/>
      <c r="D6" s="411"/>
      <c r="E6" s="195" t="s">
        <v>361</v>
      </c>
      <c r="F6" s="196">
        <f>SUM(G6:P6)</f>
        <v>5</v>
      </c>
      <c r="G6" s="196">
        <f aca="true" t="shared" si="0" ref="G6:L6">SUM(G7:G16)</f>
        <v>0</v>
      </c>
      <c r="H6" s="196">
        <f t="shared" si="0"/>
        <v>1</v>
      </c>
      <c r="I6" s="196">
        <f t="shared" si="0"/>
        <v>0</v>
      </c>
      <c r="J6" s="196">
        <f t="shared" si="0"/>
        <v>2</v>
      </c>
      <c r="K6" s="196">
        <f t="shared" si="0"/>
        <v>0</v>
      </c>
      <c r="L6" s="196">
        <f t="shared" si="0"/>
        <v>0</v>
      </c>
      <c r="M6" s="206"/>
      <c r="N6" s="206"/>
      <c r="O6" s="196">
        <f>SUM(O7:O16)</f>
        <v>0</v>
      </c>
      <c r="P6" s="196">
        <f>SUM(P7:P16)</f>
        <v>2</v>
      </c>
      <c r="Q6" s="308">
        <v>43432</v>
      </c>
    </row>
    <row r="7" spans="1:17" ht="17.25" customHeight="1">
      <c r="A7" s="101" t="s">
        <v>432</v>
      </c>
      <c r="B7" s="102" t="s">
        <v>433</v>
      </c>
      <c r="C7" s="103" t="str">
        <f>'[1]2 crit.10m'!$K$4</f>
        <v>002</v>
      </c>
      <c r="D7" s="104" t="s">
        <v>267</v>
      </c>
      <c r="E7" s="211" t="s">
        <v>265</v>
      </c>
      <c r="F7" s="102">
        <v>82556677</v>
      </c>
      <c r="G7" s="207"/>
      <c r="H7" s="105"/>
      <c r="I7" s="105"/>
      <c r="J7" s="105"/>
      <c r="K7" s="105"/>
      <c r="L7" s="105"/>
      <c r="M7" s="105"/>
      <c r="N7" s="105"/>
      <c r="O7" s="105"/>
      <c r="P7" s="105">
        <v>1</v>
      </c>
      <c r="Q7" s="183"/>
    </row>
    <row r="8" spans="1:17" ht="17.25" customHeight="1">
      <c r="A8" s="101" t="s">
        <v>536</v>
      </c>
      <c r="B8" s="102" t="s">
        <v>537</v>
      </c>
      <c r="C8" s="103" t="s">
        <v>361</v>
      </c>
      <c r="D8" s="104" t="s">
        <v>264</v>
      </c>
      <c r="E8" s="336" t="s">
        <v>315</v>
      </c>
      <c r="F8" s="102"/>
      <c r="G8" s="207"/>
      <c r="H8" s="105"/>
      <c r="I8" s="105"/>
      <c r="J8" s="105"/>
      <c r="K8" s="105"/>
      <c r="L8" s="105"/>
      <c r="M8" s="105"/>
      <c r="N8" s="105"/>
      <c r="O8" s="105"/>
      <c r="P8" s="105">
        <v>1</v>
      </c>
      <c r="Q8" s="183"/>
    </row>
    <row r="9" spans="1:17" ht="17.25" customHeight="1">
      <c r="A9" s="101" t="s">
        <v>434</v>
      </c>
      <c r="B9" s="102" t="s">
        <v>288</v>
      </c>
      <c r="C9" s="103" t="str">
        <f>'[1]2 crit.10m'!$K$4</f>
        <v>002</v>
      </c>
      <c r="D9" s="104" t="s">
        <v>267</v>
      </c>
      <c r="E9" s="102" t="s">
        <v>315</v>
      </c>
      <c r="F9" s="102">
        <v>3374872</v>
      </c>
      <c r="G9" s="105"/>
      <c r="H9" s="105"/>
      <c r="I9" s="105" t="s">
        <v>462</v>
      </c>
      <c r="J9" s="105">
        <v>1</v>
      </c>
      <c r="K9" s="105"/>
      <c r="L9" s="105"/>
      <c r="M9" s="105"/>
      <c r="N9" s="105"/>
      <c r="O9" s="105"/>
      <c r="P9" s="105"/>
      <c r="Q9" s="183"/>
    </row>
    <row r="10" spans="1:17" ht="17.25" customHeight="1">
      <c r="A10" s="101" t="s">
        <v>435</v>
      </c>
      <c r="B10" s="102" t="s">
        <v>261</v>
      </c>
      <c r="C10" s="103" t="str">
        <f>'[1]2 crit.10m'!$K$4</f>
        <v>002</v>
      </c>
      <c r="D10" s="104" t="s">
        <v>262</v>
      </c>
      <c r="E10" s="211" t="s">
        <v>263</v>
      </c>
      <c r="F10" s="102" t="s">
        <v>436</v>
      </c>
      <c r="G10" s="105" t="s">
        <v>462</v>
      </c>
      <c r="H10" s="105">
        <v>1</v>
      </c>
      <c r="I10" s="105"/>
      <c r="J10" s="105"/>
      <c r="K10" s="105"/>
      <c r="L10" s="105"/>
      <c r="M10" s="105"/>
      <c r="N10" s="105"/>
      <c r="O10" s="105"/>
      <c r="P10" s="105"/>
      <c r="Q10" s="183"/>
    </row>
    <row r="11" spans="1:17" ht="17.25" customHeight="1">
      <c r="A11" s="101" t="s">
        <v>437</v>
      </c>
      <c r="B11" s="102" t="s">
        <v>438</v>
      </c>
      <c r="C11" s="103" t="str">
        <f>'[1]2 crit.10m'!$K$4</f>
        <v>002</v>
      </c>
      <c r="D11" s="104" t="s">
        <v>264</v>
      </c>
      <c r="E11" s="211" t="s">
        <v>263</v>
      </c>
      <c r="F11" s="102" t="s">
        <v>439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83"/>
    </row>
    <row r="12" spans="1:17" ht="17.25" customHeight="1">
      <c r="A12" s="101" t="s">
        <v>440</v>
      </c>
      <c r="B12" s="102" t="s">
        <v>441</v>
      </c>
      <c r="C12" s="103" t="str">
        <f>'[1]2 crit.10m'!$K$4</f>
        <v>002</v>
      </c>
      <c r="D12" s="104" t="s">
        <v>264</v>
      </c>
      <c r="E12" s="211" t="s">
        <v>265</v>
      </c>
      <c r="F12" s="102">
        <v>82462509</v>
      </c>
      <c r="G12" s="105"/>
      <c r="H12" s="105"/>
      <c r="I12" s="105"/>
      <c r="J12" s="105">
        <v>1</v>
      </c>
      <c r="K12" s="105"/>
      <c r="L12" s="105" t="s">
        <v>462</v>
      </c>
      <c r="M12" s="105"/>
      <c r="N12" s="105"/>
      <c r="O12" s="105"/>
      <c r="P12" s="105"/>
      <c r="Q12" s="183"/>
    </row>
    <row r="13" spans="1:17" ht="17.25" customHeight="1">
      <c r="A13" s="101" t="s">
        <v>494</v>
      </c>
      <c r="B13" s="102" t="s">
        <v>495</v>
      </c>
      <c r="C13" s="103" t="str">
        <f>'[1]2 crit.10m'!$K$4</f>
        <v>002</v>
      </c>
      <c r="D13" s="104" t="s">
        <v>268</v>
      </c>
      <c r="E13" s="102" t="s">
        <v>317</v>
      </c>
      <c r="F13" s="102">
        <v>82592313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83"/>
    </row>
    <row r="14" spans="1:17" ht="18.75" customHeight="1">
      <c r="A14" s="150"/>
      <c r="B14" s="109"/>
      <c r="C14" s="128"/>
      <c r="D14" s="109"/>
      <c r="E14" s="155"/>
      <c r="F14" s="109"/>
      <c r="G14" s="158"/>
      <c r="H14" s="158"/>
      <c r="I14" s="158"/>
      <c r="J14" s="158"/>
      <c r="K14" s="158"/>
      <c r="L14" s="158"/>
      <c r="M14" s="158"/>
      <c r="N14" s="158"/>
      <c r="O14" s="159"/>
      <c r="P14" s="159"/>
      <c r="Q14" s="140"/>
    </row>
    <row r="15" spans="1:17" ht="18.75" customHeight="1">
      <c r="A15" s="390" t="s">
        <v>0</v>
      </c>
      <c r="B15" s="390" t="s">
        <v>1</v>
      </c>
      <c r="C15" s="391" t="s">
        <v>228</v>
      </c>
      <c r="D15" s="388" t="s">
        <v>239</v>
      </c>
      <c r="E15" s="387" t="s">
        <v>240</v>
      </c>
      <c r="F15" s="388" t="s">
        <v>241</v>
      </c>
      <c r="G15" s="389" t="s">
        <v>242</v>
      </c>
      <c r="H15" s="389"/>
      <c r="I15" s="389" t="s">
        <v>243</v>
      </c>
      <c r="J15" s="389"/>
      <c r="K15" s="389"/>
      <c r="L15" s="389"/>
      <c r="M15" s="204"/>
      <c r="N15" s="204"/>
      <c r="O15" s="389" t="s">
        <v>244</v>
      </c>
      <c r="P15" s="389"/>
      <c r="Q15" s="390" t="s">
        <v>245</v>
      </c>
    </row>
    <row r="16" spans="1:17" ht="18.75" customHeight="1">
      <c r="A16" s="390"/>
      <c r="B16" s="390"/>
      <c r="C16" s="391"/>
      <c r="D16" s="388"/>
      <c r="E16" s="387"/>
      <c r="F16" s="388"/>
      <c r="G16" s="146" t="s">
        <v>246</v>
      </c>
      <c r="H16" s="146" t="s">
        <v>247</v>
      </c>
      <c r="I16" s="146" t="s">
        <v>248</v>
      </c>
      <c r="J16" s="146" t="s">
        <v>249</v>
      </c>
      <c r="K16" s="146" t="s">
        <v>250</v>
      </c>
      <c r="L16" s="146" t="s">
        <v>246</v>
      </c>
      <c r="M16" s="146"/>
      <c r="N16" s="146"/>
      <c r="O16" s="146" t="s">
        <v>248</v>
      </c>
      <c r="P16" s="146" t="s">
        <v>445</v>
      </c>
      <c r="Q16" s="390"/>
    </row>
    <row r="17" spans="1:17" s="12" customFormat="1" ht="18.75" customHeight="1">
      <c r="A17" s="394" t="s">
        <v>155</v>
      </c>
      <c r="B17" s="394"/>
      <c r="C17" s="394"/>
      <c r="D17" s="394"/>
      <c r="E17" s="195" t="s">
        <v>238</v>
      </c>
      <c r="F17" s="189">
        <f>SUM(G17:P17)</f>
        <v>5</v>
      </c>
      <c r="G17" s="190">
        <f aca="true" t="shared" si="1" ref="G17:L17">SUM(G18:G25)</f>
        <v>2</v>
      </c>
      <c r="H17" s="190">
        <f t="shared" si="1"/>
        <v>0</v>
      </c>
      <c r="I17" s="190">
        <f t="shared" si="1"/>
        <v>1</v>
      </c>
      <c r="J17" s="190">
        <f t="shared" si="1"/>
        <v>2</v>
      </c>
      <c r="K17" s="190">
        <f t="shared" si="1"/>
        <v>0</v>
      </c>
      <c r="L17" s="190">
        <f t="shared" si="1"/>
        <v>0</v>
      </c>
      <c r="M17" s="190"/>
      <c r="N17" s="190"/>
      <c r="O17" s="190">
        <f>SUM(O18:O25)</f>
        <v>0</v>
      </c>
      <c r="P17" s="190">
        <f>SUM(P18:P25)</f>
        <v>0</v>
      </c>
      <c r="Q17" s="189"/>
    </row>
    <row r="18" spans="1:17" ht="18">
      <c r="A18" s="153" t="s">
        <v>253</v>
      </c>
      <c r="B18" s="99" t="s">
        <v>569</v>
      </c>
      <c r="C18" s="108" t="s">
        <v>238</v>
      </c>
      <c r="D18" s="99" t="s">
        <v>252</v>
      </c>
      <c r="E18" s="157" t="s">
        <v>359</v>
      </c>
      <c r="F18" s="99"/>
      <c r="G18" s="142">
        <v>1</v>
      </c>
      <c r="H18" s="151"/>
      <c r="I18" s="151"/>
      <c r="J18" s="151"/>
      <c r="K18" s="151"/>
      <c r="L18" s="151"/>
      <c r="M18" s="151"/>
      <c r="N18" s="151"/>
      <c r="O18" s="151"/>
      <c r="P18" s="151"/>
      <c r="Q18" s="100"/>
    </row>
    <row r="19" spans="1:17" ht="18">
      <c r="A19" s="153" t="s">
        <v>253</v>
      </c>
      <c r="B19" s="99" t="s">
        <v>570</v>
      </c>
      <c r="C19" s="108" t="s">
        <v>238</v>
      </c>
      <c r="D19" s="99" t="s">
        <v>254</v>
      </c>
      <c r="E19" s="157" t="s">
        <v>359</v>
      </c>
      <c r="F19" s="99"/>
      <c r="G19" s="142">
        <v>1</v>
      </c>
      <c r="H19" s="156"/>
      <c r="I19" s="151"/>
      <c r="J19" s="151"/>
      <c r="K19" s="151"/>
      <c r="L19" s="151"/>
      <c r="M19" s="151"/>
      <c r="N19" s="151"/>
      <c r="O19" s="151"/>
      <c r="P19" s="151"/>
      <c r="Q19" s="100"/>
    </row>
    <row r="20" spans="1:17" ht="18">
      <c r="A20" s="153" t="s">
        <v>257</v>
      </c>
      <c r="B20" s="99" t="s">
        <v>571</v>
      </c>
      <c r="C20" s="108" t="s">
        <v>238</v>
      </c>
      <c r="D20" s="99" t="s">
        <v>254</v>
      </c>
      <c r="E20" s="157" t="s">
        <v>359</v>
      </c>
      <c r="F20" s="99"/>
      <c r="G20" s="142"/>
      <c r="H20" s="151" t="s">
        <v>527</v>
      </c>
      <c r="I20" s="151"/>
      <c r="J20" s="151">
        <v>1</v>
      </c>
      <c r="K20" s="151"/>
      <c r="L20" s="151"/>
      <c r="M20" s="151"/>
      <c r="N20" s="151"/>
      <c r="O20" s="151"/>
      <c r="P20" s="151"/>
      <c r="Q20" s="100"/>
    </row>
    <row r="21" spans="1:17" ht="18">
      <c r="A21" s="99" t="s">
        <v>251</v>
      </c>
      <c r="B21" s="99" t="s">
        <v>572</v>
      </c>
      <c r="C21" s="108" t="s">
        <v>238</v>
      </c>
      <c r="D21" s="99" t="s">
        <v>252</v>
      </c>
      <c r="E21" s="157" t="s">
        <v>358</v>
      </c>
      <c r="F21" s="99"/>
      <c r="G21" s="142"/>
      <c r="H21" s="151"/>
      <c r="I21" s="151"/>
      <c r="J21" s="151"/>
      <c r="K21" s="151"/>
      <c r="L21" s="151"/>
      <c r="M21" s="151"/>
      <c r="N21" s="151"/>
      <c r="O21" s="151"/>
      <c r="P21" s="151"/>
      <c r="Q21" s="100"/>
    </row>
    <row r="22" spans="1:17" ht="18">
      <c r="A22" s="153" t="s">
        <v>255</v>
      </c>
      <c r="B22" s="99" t="s">
        <v>573</v>
      </c>
      <c r="C22" s="108" t="s">
        <v>238</v>
      </c>
      <c r="D22" s="99" t="s">
        <v>256</v>
      </c>
      <c r="E22" s="157" t="s">
        <v>358</v>
      </c>
      <c r="F22" s="99"/>
      <c r="G22" s="142"/>
      <c r="H22" s="151"/>
      <c r="I22" s="151">
        <v>1</v>
      </c>
      <c r="J22" s="151" t="s">
        <v>462</v>
      </c>
      <c r="K22" s="151"/>
      <c r="L22" s="151"/>
      <c r="M22" s="151"/>
      <c r="N22" s="151"/>
      <c r="O22" s="151"/>
      <c r="P22" s="151"/>
      <c r="Q22" s="100"/>
    </row>
    <row r="23" spans="1:17" ht="18">
      <c r="A23" s="153" t="s">
        <v>258</v>
      </c>
      <c r="B23" s="99" t="s">
        <v>567</v>
      </c>
      <c r="C23" s="108" t="s">
        <v>238</v>
      </c>
      <c r="D23" s="99" t="s">
        <v>252</v>
      </c>
      <c r="E23" s="157" t="s">
        <v>358</v>
      </c>
      <c r="F23" s="99">
        <v>2567320</v>
      </c>
      <c r="G23" s="142"/>
      <c r="H23" s="151"/>
      <c r="I23" s="151"/>
      <c r="J23" s="151"/>
      <c r="K23" s="151"/>
      <c r="L23" s="151"/>
      <c r="M23" s="151"/>
      <c r="N23" s="151"/>
      <c r="O23" s="151"/>
      <c r="P23" s="151"/>
      <c r="Q23" s="100"/>
    </row>
    <row r="24" spans="1:17" ht="18">
      <c r="A24" s="153" t="s">
        <v>259</v>
      </c>
      <c r="B24" s="99" t="s">
        <v>574</v>
      </c>
      <c r="C24" s="108" t="s">
        <v>238</v>
      </c>
      <c r="D24" s="99" t="s">
        <v>260</v>
      </c>
      <c r="E24" s="157" t="s">
        <v>358</v>
      </c>
      <c r="F24" s="99"/>
      <c r="G24" s="142"/>
      <c r="H24" s="151"/>
      <c r="I24" s="151" t="s">
        <v>527</v>
      </c>
      <c r="J24" s="151">
        <v>1</v>
      </c>
      <c r="K24" s="151"/>
      <c r="L24" s="151"/>
      <c r="M24" s="151"/>
      <c r="N24" s="151"/>
      <c r="O24" s="151"/>
      <c r="P24" s="151"/>
      <c r="Q24" s="100"/>
    </row>
    <row r="25" spans="1:17" ht="18.75" customHeight="1">
      <c r="A25" s="153" t="s">
        <v>360</v>
      </c>
      <c r="B25" s="99" t="s">
        <v>575</v>
      </c>
      <c r="C25" s="108" t="s">
        <v>238</v>
      </c>
      <c r="D25" s="99" t="s">
        <v>252</v>
      </c>
      <c r="E25" s="157" t="s">
        <v>358</v>
      </c>
      <c r="F25" s="99"/>
      <c r="G25" s="142"/>
      <c r="H25" s="151"/>
      <c r="I25" s="151"/>
      <c r="J25" s="151"/>
      <c r="K25" s="151"/>
      <c r="L25" s="151"/>
      <c r="M25" s="151"/>
      <c r="N25" s="151"/>
      <c r="O25" s="151"/>
      <c r="P25" s="151"/>
      <c r="Q25" s="100"/>
    </row>
    <row r="26" spans="1:17" ht="18.75" customHeight="1">
      <c r="A26" s="153"/>
      <c r="B26" s="99"/>
      <c r="C26" s="108"/>
      <c r="D26" s="99"/>
      <c r="E26" s="99"/>
      <c r="F26" s="99"/>
      <c r="G26" s="151"/>
      <c r="H26" s="151"/>
      <c r="I26" s="151"/>
      <c r="J26" s="151"/>
      <c r="K26" s="151"/>
      <c r="L26" s="151"/>
      <c r="M26" s="151"/>
      <c r="N26" s="151"/>
      <c r="O26" s="100"/>
      <c r="P26" s="100"/>
      <c r="Q26" s="100"/>
    </row>
    <row r="27" spans="1:17" ht="18.75" customHeight="1">
      <c r="A27" s="390" t="s">
        <v>0</v>
      </c>
      <c r="B27" s="390" t="s">
        <v>1</v>
      </c>
      <c r="C27" s="391" t="s">
        <v>228</v>
      </c>
      <c r="D27" s="388" t="s">
        <v>239</v>
      </c>
      <c r="E27" s="387" t="s">
        <v>240</v>
      </c>
      <c r="F27" s="388" t="s">
        <v>241</v>
      </c>
      <c r="G27" s="389" t="s">
        <v>242</v>
      </c>
      <c r="H27" s="389"/>
      <c r="I27" s="389" t="s">
        <v>243</v>
      </c>
      <c r="J27" s="389"/>
      <c r="K27" s="389"/>
      <c r="L27" s="389"/>
      <c r="M27" s="204"/>
      <c r="N27" s="204"/>
      <c r="O27" s="389" t="s">
        <v>244</v>
      </c>
      <c r="P27" s="389"/>
      <c r="Q27" s="390" t="s">
        <v>245</v>
      </c>
    </row>
    <row r="28" spans="1:17" ht="18.75" customHeight="1">
      <c r="A28" s="390"/>
      <c r="B28" s="390"/>
      <c r="C28" s="391"/>
      <c r="D28" s="388"/>
      <c r="E28" s="387"/>
      <c r="F28" s="388"/>
      <c r="G28" s="146" t="s">
        <v>246</v>
      </c>
      <c r="H28" s="146" t="s">
        <v>247</v>
      </c>
      <c r="I28" s="146" t="s">
        <v>248</v>
      </c>
      <c r="J28" s="146" t="s">
        <v>249</v>
      </c>
      <c r="K28" s="146" t="s">
        <v>250</v>
      </c>
      <c r="L28" s="146" t="s">
        <v>246</v>
      </c>
      <c r="M28" s="146"/>
      <c r="N28" s="146"/>
      <c r="O28" s="146" t="s">
        <v>248</v>
      </c>
      <c r="P28" s="146" t="s">
        <v>249</v>
      </c>
      <c r="Q28" s="390"/>
    </row>
    <row r="29" spans="1:17" s="12" customFormat="1" ht="18.75" customHeight="1">
      <c r="A29" s="392" t="s">
        <v>151</v>
      </c>
      <c r="B29" s="392"/>
      <c r="C29" s="392"/>
      <c r="D29" s="392"/>
      <c r="E29" s="194" t="s">
        <v>365</v>
      </c>
      <c r="F29" s="196">
        <f>SUM(G29:P29)</f>
        <v>0</v>
      </c>
      <c r="G29" s="196">
        <f>SUM(G30:G31)</f>
        <v>0</v>
      </c>
      <c r="H29" s="196">
        <f aca="true" t="shared" si="2" ref="H29:P29">SUM(H30:H31)</f>
        <v>0</v>
      </c>
      <c r="I29" s="196">
        <f t="shared" si="2"/>
        <v>0</v>
      </c>
      <c r="J29" s="196">
        <f t="shared" si="2"/>
        <v>0</v>
      </c>
      <c r="K29" s="196">
        <f t="shared" si="2"/>
        <v>0</v>
      </c>
      <c r="L29" s="196">
        <f t="shared" si="2"/>
        <v>0</v>
      </c>
      <c r="M29" s="206"/>
      <c r="N29" s="206"/>
      <c r="O29" s="196">
        <f t="shared" si="2"/>
        <v>0</v>
      </c>
      <c r="P29" s="196">
        <f t="shared" si="2"/>
        <v>0</v>
      </c>
      <c r="Q29" s="196"/>
    </row>
    <row r="30" spans="1:17" s="12" customFormat="1" ht="18.75" customHeight="1">
      <c r="A30" s="180"/>
      <c r="B30" s="180"/>
      <c r="C30" s="180"/>
      <c r="D30" s="180"/>
      <c r="E30" s="179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ht="18">
      <c r="A31" s="153"/>
      <c r="B31" s="99"/>
      <c r="C31" s="108"/>
      <c r="D31" s="99"/>
      <c r="E31" s="99"/>
      <c r="F31" s="99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00"/>
    </row>
    <row r="32" spans="1:17" ht="18.75" customHeight="1">
      <c r="A32" s="390" t="s">
        <v>0</v>
      </c>
      <c r="B32" s="390" t="s">
        <v>1</v>
      </c>
      <c r="C32" s="391" t="s">
        <v>228</v>
      </c>
      <c r="D32" s="388" t="s">
        <v>239</v>
      </c>
      <c r="E32" s="387" t="s">
        <v>240</v>
      </c>
      <c r="F32" s="388" t="s">
        <v>241</v>
      </c>
      <c r="G32" s="389" t="s">
        <v>242</v>
      </c>
      <c r="H32" s="389"/>
      <c r="I32" s="389" t="s">
        <v>243</v>
      </c>
      <c r="J32" s="389"/>
      <c r="K32" s="389"/>
      <c r="L32" s="389"/>
      <c r="M32" s="204"/>
      <c r="N32" s="204"/>
      <c r="O32" s="389" t="s">
        <v>244</v>
      </c>
      <c r="P32" s="389"/>
      <c r="Q32" s="390" t="s">
        <v>245</v>
      </c>
    </row>
    <row r="33" spans="1:17" ht="18.75" customHeight="1">
      <c r="A33" s="390"/>
      <c r="B33" s="390"/>
      <c r="C33" s="391"/>
      <c r="D33" s="388"/>
      <c r="E33" s="387"/>
      <c r="F33" s="388"/>
      <c r="G33" s="146" t="s">
        <v>246</v>
      </c>
      <c r="H33" s="146" t="s">
        <v>247</v>
      </c>
      <c r="I33" s="146" t="s">
        <v>248</v>
      </c>
      <c r="J33" s="146" t="s">
        <v>249</v>
      </c>
      <c r="K33" s="146" t="s">
        <v>250</v>
      </c>
      <c r="L33" s="146" t="s">
        <v>246</v>
      </c>
      <c r="M33" s="146"/>
      <c r="N33" s="146"/>
      <c r="O33" s="146" t="s">
        <v>248</v>
      </c>
      <c r="P33" s="146" t="s">
        <v>249</v>
      </c>
      <c r="Q33" s="390"/>
    </row>
    <row r="34" spans="1:17" s="12" customFormat="1" ht="18.75" customHeight="1">
      <c r="A34" s="392" t="s">
        <v>329</v>
      </c>
      <c r="B34" s="392"/>
      <c r="C34" s="392"/>
      <c r="D34" s="392"/>
      <c r="E34" s="194" t="s">
        <v>366</v>
      </c>
      <c r="F34" s="196">
        <f>SUM(G34:P34)</f>
        <v>8</v>
      </c>
      <c r="G34" s="338">
        <f aca="true" t="shared" si="3" ref="G34:L34">SUM(G35:G45)</f>
        <v>2</v>
      </c>
      <c r="H34" s="338">
        <f t="shared" si="3"/>
        <v>1</v>
      </c>
      <c r="I34" s="338">
        <f t="shared" si="3"/>
        <v>1</v>
      </c>
      <c r="J34" s="338">
        <f t="shared" si="3"/>
        <v>4</v>
      </c>
      <c r="K34" s="338">
        <f t="shared" si="3"/>
        <v>0</v>
      </c>
      <c r="L34" s="338">
        <f t="shared" si="3"/>
        <v>0</v>
      </c>
      <c r="M34" s="206"/>
      <c r="N34" s="206"/>
      <c r="O34" s="196">
        <f>SUM(O35:O45)</f>
        <v>0</v>
      </c>
      <c r="P34" s="196">
        <f>SUM(P35:P45)</f>
        <v>0</v>
      </c>
      <c r="Q34" s="308">
        <v>43430</v>
      </c>
    </row>
    <row r="35" spans="1:17" ht="17.25" customHeight="1">
      <c r="A35" s="101" t="s">
        <v>85</v>
      </c>
      <c r="B35" s="102" t="s">
        <v>421</v>
      </c>
      <c r="C35" s="103" t="str">
        <f>'[2]2 crit.10m'!$K$4</f>
        <v>020</v>
      </c>
      <c r="D35" s="104" t="s">
        <v>267</v>
      </c>
      <c r="E35" s="102" t="s">
        <v>315</v>
      </c>
      <c r="F35" s="102"/>
      <c r="G35" s="316">
        <v>1</v>
      </c>
      <c r="H35" s="105" t="s">
        <v>462</v>
      </c>
      <c r="I35" s="105"/>
      <c r="J35" s="105"/>
      <c r="K35" s="105"/>
      <c r="L35" s="105"/>
      <c r="M35" s="105"/>
      <c r="N35" s="105"/>
      <c r="O35" s="106"/>
      <c r="P35" s="106"/>
      <c r="Q35" s="183"/>
    </row>
    <row r="36" spans="1:17" ht="17.25" customHeight="1">
      <c r="A36" s="101" t="s">
        <v>104</v>
      </c>
      <c r="B36" s="102" t="s">
        <v>416</v>
      </c>
      <c r="C36" s="103" t="str">
        <f>'[2]2 crit.10m'!$K$4</f>
        <v>020</v>
      </c>
      <c r="D36" s="104" t="s">
        <v>268</v>
      </c>
      <c r="E36" s="102" t="s">
        <v>315</v>
      </c>
      <c r="F36" s="102"/>
      <c r="G36" s="316"/>
      <c r="H36" s="105"/>
      <c r="I36" s="105" t="s">
        <v>462</v>
      </c>
      <c r="J36" s="105">
        <v>1</v>
      </c>
      <c r="K36" s="105"/>
      <c r="L36" s="105"/>
      <c r="M36" s="105"/>
      <c r="N36" s="105"/>
      <c r="O36" s="106"/>
      <c r="P36" s="106"/>
      <c r="Q36" s="183"/>
    </row>
    <row r="37" spans="1:17" ht="17.25" customHeight="1">
      <c r="A37" s="101" t="s">
        <v>422</v>
      </c>
      <c r="B37" s="102" t="s">
        <v>423</v>
      </c>
      <c r="C37" s="103" t="str">
        <f>'[2]2 crit.10m'!$K$4</f>
        <v>020</v>
      </c>
      <c r="D37" s="104" t="s">
        <v>264</v>
      </c>
      <c r="E37" s="102" t="s">
        <v>315</v>
      </c>
      <c r="F37" s="102"/>
      <c r="G37" s="316"/>
      <c r="H37" s="105"/>
      <c r="I37" s="105"/>
      <c r="J37" s="105">
        <v>1</v>
      </c>
      <c r="K37" s="105" t="s">
        <v>462</v>
      </c>
      <c r="L37" s="105"/>
      <c r="M37" s="105"/>
      <c r="N37" s="105"/>
      <c r="O37" s="106"/>
      <c r="P37" s="106"/>
      <c r="Q37" s="183"/>
    </row>
    <row r="38" spans="1:17" ht="17.25" customHeight="1">
      <c r="A38" s="101" t="s">
        <v>92</v>
      </c>
      <c r="B38" s="102" t="s">
        <v>493</v>
      </c>
      <c r="C38" s="103" t="str">
        <f>'[2]2 crit.10m'!$K$4</f>
        <v>020</v>
      </c>
      <c r="D38" s="104" t="s">
        <v>286</v>
      </c>
      <c r="E38" s="102" t="s">
        <v>315</v>
      </c>
      <c r="F38" s="102"/>
      <c r="G38" s="105"/>
      <c r="H38" s="105"/>
      <c r="I38" s="105" t="s">
        <v>462</v>
      </c>
      <c r="J38" s="105">
        <v>1</v>
      </c>
      <c r="K38" s="105"/>
      <c r="L38" s="105"/>
      <c r="M38" s="105"/>
      <c r="N38" s="105"/>
      <c r="O38" s="106"/>
      <c r="P38" s="106"/>
      <c r="Q38" s="183"/>
    </row>
    <row r="39" spans="1:17" ht="17.25" customHeight="1">
      <c r="A39" s="101" t="s">
        <v>87</v>
      </c>
      <c r="B39" s="102" t="s">
        <v>283</v>
      </c>
      <c r="C39" s="103" t="str">
        <f>'[2]2 crit.10m'!$K$4</f>
        <v>020</v>
      </c>
      <c r="D39" s="104" t="s">
        <v>268</v>
      </c>
      <c r="E39" s="102" t="s">
        <v>315</v>
      </c>
      <c r="F39" s="102"/>
      <c r="G39" s="316"/>
      <c r="H39" s="105"/>
      <c r="I39" s="105"/>
      <c r="J39" s="105">
        <v>1</v>
      </c>
      <c r="K39" s="105" t="s">
        <v>462</v>
      </c>
      <c r="L39" s="105"/>
      <c r="M39" s="105"/>
      <c r="N39" s="105"/>
      <c r="O39" s="106"/>
      <c r="P39" s="106"/>
      <c r="Q39" s="183"/>
    </row>
    <row r="40" spans="1:17" ht="17.25" customHeight="1">
      <c r="A40" s="101" t="s">
        <v>419</v>
      </c>
      <c r="B40" s="102" t="s">
        <v>420</v>
      </c>
      <c r="C40" s="103" t="str">
        <f>'[2]2 crit.10m'!$K$4</f>
        <v>020</v>
      </c>
      <c r="D40" s="104" t="s">
        <v>267</v>
      </c>
      <c r="E40" s="102" t="s">
        <v>315</v>
      </c>
      <c r="F40" s="102"/>
      <c r="G40" s="316">
        <v>1</v>
      </c>
      <c r="H40" s="105" t="s">
        <v>462</v>
      </c>
      <c r="I40" s="105"/>
      <c r="J40" s="105"/>
      <c r="K40" s="105"/>
      <c r="L40" s="105"/>
      <c r="M40" s="105"/>
      <c r="N40" s="105"/>
      <c r="O40" s="106"/>
      <c r="P40" s="106"/>
      <c r="Q40" s="183"/>
    </row>
    <row r="41" spans="1:17" ht="17.25" customHeight="1">
      <c r="A41" s="102" t="s">
        <v>490</v>
      </c>
      <c r="B41" s="102" t="s">
        <v>491</v>
      </c>
      <c r="C41" s="103" t="str">
        <f>'[2]2 crit.10m'!$K$4</f>
        <v>020</v>
      </c>
      <c r="D41" s="104" t="s">
        <v>267</v>
      </c>
      <c r="E41" s="102" t="s">
        <v>315</v>
      </c>
      <c r="F41" s="102"/>
      <c r="G41" s="316"/>
      <c r="H41" s="105"/>
      <c r="I41" s="105"/>
      <c r="J41" s="105"/>
      <c r="K41" s="105"/>
      <c r="L41" s="105"/>
      <c r="M41" s="105"/>
      <c r="N41" s="105"/>
      <c r="O41" s="106"/>
      <c r="P41" s="106"/>
      <c r="Q41" s="183"/>
    </row>
    <row r="42" spans="1:17" ht="17.25" customHeight="1">
      <c r="A42" s="101" t="s">
        <v>417</v>
      </c>
      <c r="B42" s="102" t="s">
        <v>418</v>
      </c>
      <c r="C42" s="103" t="str">
        <f>'[2]2 crit.10m'!$K$4</f>
        <v>020</v>
      </c>
      <c r="D42" s="104" t="s">
        <v>273</v>
      </c>
      <c r="E42" s="102" t="s">
        <v>317</v>
      </c>
      <c r="F42" s="102"/>
      <c r="G42" s="105" t="s">
        <v>462</v>
      </c>
      <c r="H42" s="105">
        <v>1</v>
      </c>
      <c r="I42" s="105"/>
      <c r="J42" s="105"/>
      <c r="K42" s="105"/>
      <c r="L42" s="105"/>
      <c r="M42" s="105"/>
      <c r="N42" s="105"/>
      <c r="O42" s="106"/>
      <c r="P42" s="106"/>
      <c r="Q42" s="183"/>
    </row>
    <row r="43" spans="1:17" ht="17.25" customHeight="1">
      <c r="A43" s="101" t="s">
        <v>492</v>
      </c>
      <c r="B43" s="102" t="s">
        <v>321</v>
      </c>
      <c r="C43" s="103" t="str">
        <f>'[2]2 crit.10m'!$K$4</f>
        <v>020</v>
      </c>
      <c r="D43" s="104" t="s">
        <v>262</v>
      </c>
      <c r="E43" s="102" t="s">
        <v>315</v>
      </c>
      <c r="F43" s="102"/>
      <c r="G43" s="316"/>
      <c r="H43" s="105"/>
      <c r="I43" s="105">
        <v>1</v>
      </c>
      <c r="J43" s="105"/>
      <c r="K43" s="105"/>
      <c r="L43" s="105"/>
      <c r="M43" s="105" t="s">
        <v>462</v>
      </c>
      <c r="N43" s="105"/>
      <c r="O43" s="106"/>
      <c r="P43" s="106"/>
      <c r="Q43" s="183"/>
    </row>
    <row r="44" spans="1:17" ht="18.75" customHeight="1">
      <c r="A44" s="390" t="s">
        <v>0</v>
      </c>
      <c r="B44" s="390" t="s">
        <v>1</v>
      </c>
      <c r="C44" s="391" t="s">
        <v>228</v>
      </c>
      <c r="D44" s="388" t="s">
        <v>239</v>
      </c>
      <c r="E44" s="387" t="s">
        <v>240</v>
      </c>
      <c r="F44" s="388" t="s">
        <v>241</v>
      </c>
      <c r="G44" s="389" t="s">
        <v>242</v>
      </c>
      <c r="H44" s="389"/>
      <c r="I44" s="389" t="s">
        <v>243</v>
      </c>
      <c r="J44" s="389"/>
      <c r="K44" s="389"/>
      <c r="L44" s="389"/>
      <c r="M44" s="204"/>
      <c r="N44" s="204"/>
      <c r="O44" s="389" t="s">
        <v>244</v>
      </c>
      <c r="P44" s="389"/>
      <c r="Q44" s="390" t="s">
        <v>245</v>
      </c>
    </row>
    <row r="45" spans="1:17" ht="18.75" customHeight="1">
      <c r="A45" s="390"/>
      <c r="B45" s="390"/>
      <c r="C45" s="391"/>
      <c r="D45" s="388"/>
      <c r="E45" s="387"/>
      <c r="F45" s="388"/>
      <c r="G45" s="146" t="s">
        <v>246</v>
      </c>
      <c r="H45" s="146" t="s">
        <v>247</v>
      </c>
      <c r="I45" s="146" t="s">
        <v>248</v>
      </c>
      <c r="J45" s="146" t="s">
        <v>249</v>
      </c>
      <c r="K45" s="146" t="s">
        <v>250</v>
      </c>
      <c r="L45" s="146" t="s">
        <v>246</v>
      </c>
      <c r="M45" s="146"/>
      <c r="N45" s="146"/>
      <c r="O45" s="146" t="s">
        <v>248</v>
      </c>
      <c r="P45" s="146" t="s">
        <v>249</v>
      </c>
      <c r="Q45" s="390"/>
    </row>
    <row r="46" spans="1:17" s="12" customFormat="1" ht="18.75" customHeight="1">
      <c r="A46" s="394" t="s">
        <v>330</v>
      </c>
      <c r="B46" s="394"/>
      <c r="C46" s="394"/>
      <c r="D46" s="394"/>
      <c r="E46" s="191" t="s">
        <v>325</v>
      </c>
      <c r="F46" s="189">
        <f>SUM(G46:P46)</f>
        <v>4</v>
      </c>
      <c r="G46" s="190">
        <f>SUM(G47:G53)</f>
        <v>0</v>
      </c>
      <c r="H46" s="190">
        <f aca="true" t="shared" si="4" ref="H46:P46">SUM(H47:H53)</f>
        <v>1</v>
      </c>
      <c r="I46" s="190">
        <f t="shared" si="4"/>
        <v>0</v>
      </c>
      <c r="J46" s="190">
        <f t="shared" si="4"/>
        <v>1</v>
      </c>
      <c r="K46" s="190">
        <f t="shared" si="4"/>
        <v>0</v>
      </c>
      <c r="L46" s="190">
        <f t="shared" si="4"/>
        <v>0</v>
      </c>
      <c r="M46" s="190"/>
      <c r="N46" s="190"/>
      <c r="O46" s="190">
        <f t="shared" si="4"/>
        <v>0</v>
      </c>
      <c r="P46" s="190">
        <f t="shared" si="4"/>
        <v>2</v>
      </c>
      <c r="Q46" s="314">
        <v>43433</v>
      </c>
    </row>
    <row r="47" spans="1:17" ht="18.75" customHeight="1">
      <c r="A47" s="342" t="s">
        <v>475</v>
      </c>
      <c r="B47" s="247" t="s">
        <v>477</v>
      </c>
      <c r="C47" s="245" t="s">
        <v>325</v>
      </c>
      <c r="D47" s="104"/>
      <c r="E47" s="102" t="s">
        <v>315</v>
      </c>
      <c r="F47" s="250">
        <v>3414805</v>
      </c>
      <c r="G47" s="171"/>
      <c r="H47" s="171"/>
      <c r="I47" s="171"/>
      <c r="J47" s="171"/>
      <c r="K47" s="171"/>
      <c r="L47" s="171"/>
      <c r="M47" s="171"/>
      <c r="N47" s="171"/>
      <c r="O47" s="171" t="s">
        <v>462</v>
      </c>
      <c r="P47" s="171">
        <v>1</v>
      </c>
      <c r="Q47" s="145"/>
    </row>
    <row r="48" spans="1:17" ht="18.75" customHeight="1">
      <c r="A48" s="287" t="s">
        <v>475</v>
      </c>
      <c r="B48" s="247" t="s">
        <v>476</v>
      </c>
      <c r="C48" s="245" t="s">
        <v>325</v>
      </c>
      <c r="D48" s="104"/>
      <c r="E48" s="102" t="s">
        <v>317</v>
      </c>
      <c r="F48" s="247">
        <v>3414806</v>
      </c>
      <c r="G48" s="171"/>
      <c r="H48" s="171"/>
      <c r="I48" s="171"/>
      <c r="J48" s="171"/>
      <c r="K48" s="171"/>
      <c r="L48" s="171"/>
      <c r="M48" s="171"/>
      <c r="N48" s="171"/>
      <c r="O48" s="171" t="s">
        <v>462</v>
      </c>
      <c r="P48" s="171">
        <v>1</v>
      </c>
      <c r="Q48" s="145"/>
    </row>
    <row r="49" spans="1:17" ht="18.75" customHeight="1">
      <c r="A49" s="343" t="s">
        <v>389</v>
      </c>
      <c r="B49" s="248" t="s">
        <v>478</v>
      </c>
      <c r="C49" s="245" t="s">
        <v>325</v>
      </c>
      <c r="D49" s="104"/>
      <c r="E49" s="102" t="s">
        <v>317</v>
      </c>
      <c r="F49" s="248">
        <v>82629635</v>
      </c>
      <c r="G49" s="171"/>
      <c r="H49" s="171">
        <v>1</v>
      </c>
      <c r="I49" s="171"/>
      <c r="J49" s="171"/>
      <c r="K49" s="171"/>
      <c r="L49" s="171"/>
      <c r="M49" s="171"/>
      <c r="N49" s="171"/>
      <c r="O49" s="171"/>
      <c r="P49" s="171" t="s">
        <v>462</v>
      </c>
      <c r="Q49" s="145"/>
    </row>
    <row r="50" spans="1:17" ht="18.75" customHeight="1">
      <c r="A50" s="344" t="s">
        <v>479</v>
      </c>
      <c r="B50" s="249" t="s">
        <v>288</v>
      </c>
      <c r="C50" s="245" t="s">
        <v>325</v>
      </c>
      <c r="D50" s="104"/>
      <c r="E50" s="102" t="s">
        <v>317</v>
      </c>
      <c r="F50" s="251">
        <v>3336310</v>
      </c>
      <c r="G50" s="171"/>
      <c r="H50" s="171"/>
      <c r="I50" s="171"/>
      <c r="J50" s="105"/>
      <c r="K50" s="105"/>
      <c r="L50" s="105"/>
      <c r="M50" s="105"/>
      <c r="N50" s="171"/>
      <c r="O50" s="171"/>
      <c r="P50" s="171"/>
      <c r="Q50" s="145"/>
    </row>
    <row r="51" spans="1:17" ht="18.75" customHeight="1">
      <c r="A51" s="278" t="s">
        <v>219</v>
      </c>
      <c r="B51" s="246" t="s">
        <v>480</v>
      </c>
      <c r="C51" s="245" t="s">
        <v>325</v>
      </c>
      <c r="D51" s="104"/>
      <c r="E51" s="102" t="s">
        <v>317</v>
      </c>
      <c r="F51" s="246">
        <v>82514021</v>
      </c>
      <c r="G51" s="171"/>
      <c r="H51" s="171"/>
      <c r="I51" s="171"/>
      <c r="J51" s="105"/>
      <c r="K51" s="105"/>
      <c r="L51" s="105"/>
      <c r="M51" s="105"/>
      <c r="N51" s="171"/>
      <c r="O51" s="171"/>
      <c r="P51" s="171"/>
      <c r="Q51" s="145"/>
    </row>
    <row r="52" spans="1:17" ht="18.75" customHeight="1">
      <c r="A52" s="278" t="s">
        <v>219</v>
      </c>
      <c r="B52" s="246" t="s">
        <v>481</v>
      </c>
      <c r="C52" s="245" t="s">
        <v>325</v>
      </c>
      <c r="D52" s="104"/>
      <c r="E52" s="102" t="s">
        <v>317</v>
      </c>
      <c r="F52" s="246">
        <v>2999849</v>
      </c>
      <c r="G52" s="171"/>
      <c r="H52" s="171"/>
      <c r="I52" s="171"/>
      <c r="J52" s="105"/>
      <c r="K52" s="105"/>
      <c r="L52" s="105"/>
      <c r="M52" s="105"/>
      <c r="N52" s="171"/>
      <c r="O52" s="171"/>
      <c r="P52" s="171"/>
      <c r="Q52" s="145"/>
    </row>
    <row r="53" spans="1:17" ht="18.75" customHeight="1">
      <c r="A53" s="278" t="s">
        <v>46</v>
      </c>
      <c r="B53" s="246" t="s">
        <v>420</v>
      </c>
      <c r="C53" s="245" t="s">
        <v>325</v>
      </c>
      <c r="D53" s="104"/>
      <c r="E53" s="102" t="s">
        <v>317</v>
      </c>
      <c r="F53" s="246">
        <v>2598767</v>
      </c>
      <c r="G53" s="171"/>
      <c r="H53" s="171"/>
      <c r="I53" s="171"/>
      <c r="J53" s="105">
        <v>1</v>
      </c>
      <c r="K53" s="105"/>
      <c r="L53" s="105"/>
      <c r="M53" s="105"/>
      <c r="N53" s="171"/>
      <c r="O53" s="171"/>
      <c r="P53" s="171" t="s">
        <v>462</v>
      </c>
      <c r="Q53" s="145"/>
    </row>
    <row r="54" spans="1:17" ht="18.75" customHeight="1">
      <c r="A54" s="390" t="s">
        <v>0</v>
      </c>
      <c r="B54" s="390" t="s">
        <v>1</v>
      </c>
      <c r="C54" s="391" t="s">
        <v>228</v>
      </c>
      <c r="D54" s="388" t="s">
        <v>239</v>
      </c>
      <c r="E54" s="387" t="s">
        <v>240</v>
      </c>
      <c r="F54" s="388" t="s">
        <v>241</v>
      </c>
      <c r="G54" s="389" t="s">
        <v>242</v>
      </c>
      <c r="H54" s="389"/>
      <c r="I54" s="389" t="s">
        <v>243</v>
      </c>
      <c r="J54" s="389"/>
      <c r="K54" s="389"/>
      <c r="L54" s="389"/>
      <c r="M54" s="204"/>
      <c r="N54" s="204"/>
      <c r="O54" s="389" t="s">
        <v>244</v>
      </c>
      <c r="P54" s="389"/>
      <c r="Q54" s="390" t="s">
        <v>245</v>
      </c>
    </row>
    <row r="55" spans="1:17" ht="18.75" customHeight="1">
      <c r="A55" s="390"/>
      <c r="B55" s="390"/>
      <c r="C55" s="391"/>
      <c r="D55" s="388"/>
      <c r="E55" s="387"/>
      <c r="F55" s="388"/>
      <c r="G55" s="146" t="s">
        <v>246</v>
      </c>
      <c r="H55" s="146" t="s">
        <v>247</v>
      </c>
      <c r="I55" s="146" t="s">
        <v>248</v>
      </c>
      <c r="J55" s="146" t="s">
        <v>249</v>
      </c>
      <c r="K55" s="146" t="s">
        <v>250</v>
      </c>
      <c r="L55" s="146" t="s">
        <v>246</v>
      </c>
      <c r="M55" s="146"/>
      <c r="N55" s="146"/>
      <c r="O55" s="146" t="s">
        <v>248</v>
      </c>
      <c r="P55" s="146" t="s">
        <v>249</v>
      </c>
      <c r="Q55" s="390"/>
    </row>
    <row r="56" spans="1:17" s="12" customFormat="1" ht="18.75" customHeight="1">
      <c r="A56" s="394" t="s">
        <v>331</v>
      </c>
      <c r="B56" s="394"/>
      <c r="C56" s="394"/>
      <c r="D56" s="394"/>
      <c r="E56" s="189">
        <v>111</v>
      </c>
      <c r="F56" s="191">
        <f>SUM(G56:P56)</f>
        <v>14</v>
      </c>
      <c r="G56" s="210">
        <f aca="true" t="shared" si="5" ref="G56:P56">SUM(G57:G74)</f>
        <v>4</v>
      </c>
      <c r="H56" s="210">
        <f t="shared" si="5"/>
        <v>0</v>
      </c>
      <c r="I56" s="210">
        <f t="shared" si="5"/>
        <v>0</v>
      </c>
      <c r="J56" s="210">
        <f t="shared" si="5"/>
        <v>1</v>
      </c>
      <c r="K56" s="210">
        <f t="shared" si="5"/>
        <v>1</v>
      </c>
      <c r="L56" s="210">
        <f t="shared" si="5"/>
        <v>2</v>
      </c>
      <c r="M56" s="210">
        <f t="shared" si="5"/>
        <v>0</v>
      </c>
      <c r="N56" s="210">
        <f t="shared" si="5"/>
        <v>0</v>
      </c>
      <c r="O56" s="210">
        <f t="shared" si="5"/>
        <v>0</v>
      </c>
      <c r="P56" s="210">
        <f t="shared" si="5"/>
        <v>6</v>
      </c>
      <c r="Q56" s="314">
        <v>43432</v>
      </c>
    </row>
    <row r="57" spans="1:17" ht="17.25" customHeight="1">
      <c r="A57" s="101" t="s">
        <v>45</v>
      </c>
      <c r="B57" s="102" t="s">
        <v>321</v>
      </c>
      <c r="C57" s="103" t="s">
        <v>369</v>
      </c>
      <c r="D57" s="104" t="s">
        <v>267</v>
      </c>
      <c r="E57" s="102" t="s">
        <v>315</v>
      </c>
      <c r="F57" s="102">
        <v>82630869</v>
      </c>
      <c r="G57" s="207"/>
      <c r="H57" s="105"/>
      <c r="I57" s="105"/>
      <c r="J57" s="105">
        <v>1</v>
      </c>
      <c r="K57" s="105"/>
      <c r="L57" s="105"/>
      <c r="M57" s="105"/>
      <c r="N57" s="105"/>
      <c r="O57" s="105"/>
      <c r="P57" s="105"/>
      <c r="Q57" s="183"/>
    </row>
    <row r="58" spans="1:17" ht="17.25" customHeight="1">
      <c r="A58" s="101" t="s">
        <v>326</v>
      </c>
      <c r="B58" s="102" t="s">
        <v>505</v>
      </c>
      <c r="C58" s="103" t="s">
        <v>369</v>
      </c>
      <c r="D58" s="104" t="s">
        <v>262</v>
      </c>
      <c r="E58" s="102" t="s">
        <v>315</v>
      </c>
      <c r="F58" s="102">
        <v>82556740</v>
      </c>
      <c r="G58" s="105"/>
      <c r="H58" s="105"/>
      <c r="I58" s="105"/>
      <c r="J58" s="105" t="s">
        <v>462</v>
      </c>
      <c r="K58" s="105"/>
      <c r="L58" s="105"/>
      <c r="M58" s="105"/>
      <c r="N58" s="105"/>
      <c r="O58" s="105"/>
      <c r="P58" s="105">
        <v>1</v>
      </c>
      <c r="Q58" s="183"/>
    </row>
    <row r="59" spans="1:17" ht="17.25" customHeight="1">
      <c r="A59" s="101" t="s">
        <v>538</v>
      </c>
      <c r="B59" s="102" t="s">
        <v>539</v>
      </c>
      <c r="C59" s="103" t="s">
        <v>369</v>
      </c>
      <c r="D59" s="104" t="s">
        <v>264</v>
      </c>
      <c r="E59" s="102" t="s">
        <v>315</v>
      </c>
      <c r="F59" s="102"/>
      <c r="G59" s="105"/>
      <c r="H59" s="105"/>
      <c r="I59" s="105"/>
      <c r="J59" s="105"/>
      <c r="K59" s="105"/>
      <c r="L59" s="105"/>
      <c r="M59" s="105"/>
      <c r="N59" s="105"/>
      <c r="O59" s="105"/>
      <c r="P59" s="105">
        <v>1</v>
      </c>
      <c r="Q59" s="183"/>
    </row>
    <row r="60" spans="1:17" ht="17.25" customHeight="1">
      <c r="A60" s="102" t="s">
        <v>349</v>
      </c>
      <c r="B60" s="102" t="s">
        <v>506</v>
      </c>
      <c r="C60" s="103" t="s">
        <v>369</v>
      </c>
      <c r="D60" s="104" t="s">
        <v>264</v>
      </c>
      <c r="E60" s="102" t="s">
        <v>317</v>
      </c>
      <c r="F60" s="102">
        <v>992010</v>
      </c>
      <c r="G60" s="105">
        <v>1</v>
      </c>
      <c r="H60" s="105" t="s">
        <v>527</v>
      </c>
      <c r="I60" s="105"/>
      <c r="J60" s="105"/>
      <c r="K60" s="105"/>
      <c r="L60" s="105"/>
      <c r="M60" s="105"/>
      <c r="N60" s="105"/>
      <c r="O60" s="105"/>
      <c r="P60" s="105"/>
      <c r="Q60" s="183"/>
    </row>
    <row r="61" spans="1:17" ht="17.25" customHeight="1">
      <c r="A61" s="101" t="s">
        <v>540</v>
      </c>
      <c r="B61" s="102" t="s">
        <v>541</v>
      </c>
      <c r="C61" s="103" t="s">
        <v>369</v>
      </c>
      <c r="D61" s="104" t="s">
        <v>262</v>
      </c>
      <c r="E61" s="102" t="s">
        <v>317</v>
      </c>
      <c r="F61" s="102"/>
      <c r="G61" s="105">
        <v>1</v>
      </c>
      <c r="H61" s="105" t="s">
        <v>527</v>
      </c>
      <c r="I61" s="105"/>
      <c r="J61" s="105"/>
      <c r="K61" s="105"/>
      <c r="L61" s="105"/>
      <c r="M61" s="105"/>
      <c r="N61" s="105"/>
      <c r="O61" s="105"/>
      <c r="P61" s="105"/>
      <c r="Q61" s="183"/>
    </row>
    <row r="62" spans="1:17" ht="17.25" customHeight="1">
      <c r="A62" s="101" t="s">
        <v>347</v>
      </c>
      <c r="B62" s="102" t="s">
        <v>441</v>
      </c>
      <c r="C62" s="103" t="s">
        <v>369</v>
      </c>
      <c r="D62" s="104" t="s">
        <v>264</v>
      </c>
      <c r="E62" s="102" t="s">
        <v>317</v>
      </c>
      <c r="F62" s="102">
        <v>82631296</v>
      </c>
      <c r="G62" s="105">
        <v>1</v>
      </c>
      <c r="H62" s="105"/>
      <c r="I62" s="105"/>
      <c r="J62" s="105"/>
      <c r="K62" s="105"/>
      <c r="L62" s="105" t="s">
        <v>462</v>
      </c>
      <c r="M62" s="105"/>
      <c r="N62" s="105"/>
      <c r="O62" s="105"/>
      <c r="P62" s="105"/>
      <c r="Q62" s="183"/>
    </row>
    <row r="63" spans="1:17" ht="17.25" customHeight="1">
      <c r="A63" s="101" t="s">
        <v>431</v>
      </c>
      <c r="B63" s="102" t="s">
        <v>507</v>
      </c>
      <c r="C63" s="103" t="s">
        <v>369</v>
      </c>
      <c r="D63" s="104" t="s">
        <v>267</v>
      </c>
      <c r="E63" s="102" t="s">
        <v>317</v>
      </c>
      <c r="F63" s="102">
        <v>82564865</v>
      </c>
      <c r="G63" s="105" t="s">
        <v>462</v>
      </c>
      <c r="H63" s="105"/>
      <c r="I63" s="105"/>
      <c r="J63" s="105"/>
      <c r="K63" s="105"/>
      <c r="L63" s="105">
        <v>1</v>
      </c>
      <c r="M63" s="105"/>
      <c r="N63" s="105"/>
      <c r="O63" s="105"/>
      <c r="P63" s="105"/>
      <c r="Q63" s="183"/>
    </row>
    <row r="64" spans="1:17" ht="17.25" customHeight="1">
      <c r="A64" s="101" t="s">
        <v>327</v>
      </c>
      <c r="B64" s="102" t="s">
        <v>420</v>
      </c>
      <c r="C64" s="103" t="s">
        <v>369</v>
      </c>
      <c r="D64" s="104" t="s">
        <v>273</v>
      </c>
      <c r="E64" s="102" t="s">
        <v>317</v>
      </c>
      <c r="F64" s="102">
        <v>82433441</v>
      </c>
      <c r="G64" s="105"/>
      <c r="H64" s="105"/>
      <c r="I64" s="105"/>
      <c r="J64" s="105" t="s">
        <v>462</v>
      </c>
      <c r="K64" s="105"/>
      <c r="L64" s="105"/>
      <c r="M64" s="105"/>
      <c r="N64" s="105"/>
      <c r="O64" s="105"/>
      <c r="P64" s="105">
        <v>1</v>
      </c>
      <c r="Q64" s="183"/>
    </row>
    <row r="65" spans="1:17" ht="17.25" customHeight="1">
      <c r="A65" s="101" t="s">
        <v>542</v>
      </c>
      <c r="B65" s="102" t="s">
        <v>543</v>
      </c>
      <c r="C65" s="103" t="s">
        <v>369</v>
      </c>
      <c r="D65" s="104" t="s">
        <v>273</v>
      </c>
      <c r="E65" s="102" t="s">
        <v>315</v>
      </c>
      <c r="F65" s="102"/>
      <c r="G65" s="105">
        <v>1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83"/>
    </row>
    <row r="66" spans="1:17" ht="17.25" customHeight="1">
      <c r="A66" s="101" t="s">
        <v>335</v>
      </c>
      <c r="B66" s="102" t="s">
        <v>504</v>
      </c>
      <c r="C66" s="103" t="s">
        <v>369</v>
      </c>
      <c r="D66" s="104" t="s">
        <v>273</v>
      </c>
      <c r="E66" s="102" t="s">
        <v>317</v>
      </c>
      <c r="F66" s="102">
        <v>82584827</v>
      </c>
      <c r="G66" s="105"/>
      <c r="H66" s="105"/>
      <c r="I66" s="105"/>
      <c r="J66" s="105"/>
      <c r="K66" s="105" t="s">
        <v>462</v>
      </c>
      <c r="L66" s="105">
        <v>1</v>
      </c>
      <c r="M66" s="105"/>
      <c r="N66" s="105"/>
      <c r="O66" s="105"/>
      <c r="P66" s="105"/>
      <c r="Q66" s="183"/>
    </row>
    <row r="67" spans="1:17" ht="17.25" customHeight="1">
      <c r="A67" s="101" t="s">
        <v>328</v>
      </c>
      <c r="B67" s="102" t="s">
        <v>266</v>
      </c>
      <c r="C67" s="103" t="s">
        <v>369</v>
      </c>
      <c r="D67" s="104" t="s">
        <v>267</v>
      </c>
      <c r="E67" s="102" t="s">
        <v>317</v>
      </c>
      <c r="F67" s="102">
        <v>3305529</v>
      </c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83"/>
    </row>
    <row r="68" spans="1:17" ht="17.25" customHeight="1">
      <c r="A68" s="101" t="s">
        <v>508</v>
      </c>
      <c r="B68" s="102" t="s">
        <v>509</v>
      </c>
      <c r="C68" s="103" t="s">
        <v>369</v>
      </c>
      <c r="D68" s="104" t="s">
        <v>273</v>
      </c>
      <c r="E68" s="102" t="s">
        <v>317</v>
      </c>
      <c r="F68" s="102">
        <v>2363165</v>
      </c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83"/>
    </row>
    <row r="69" spans="1:17" ht="17.25" customHeight="1">
      <c r="A69" s="101" t="s">
        <v>432</v>
      </c>
      <c r="B69" s="102" t="s">
        <v>510</v>
      </c>
      <c r="C69" s="103" t="s">
        <v>369</v>
      </c>
      <c r="D69" s="104" t="s">
        <v>267</v>
      </c>
      <c r="E69" s="102" t="s">
        <v>317</v>
      </c>
      <c r="F69" s="102">
        <v>82489340</v>
      </c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83"/>
    </row>
    <row r="70" spans="1:17" ht="17.25" customHeight="1">
      <c r="A70" s="184" t="s">
        <v>348</v>
      </c>
      <c r="B70" s="102" t="s">
        <v>296</v>
      </c>
      <c r="C70" s="103" t="s">
        <v>369</v>
      </c>
      <c r="D70" s="104" t="s">
        <v>267</v>
      </c>
      <c r="E70" s="102" t="s">
        <v>317</v>
      </c>
      <c r="F70" s="102">
        <v>82447864</v>
      </c>
      <c r="G70" s="105"/>
      <c r="H70" s="105"/>
      <c r="I70" s="105"/>
      <c r="J70" s="105"/>
      <c r="K70" s="105"/>
      <c r="L70" s="105"/>
      <c r="M70" s="105"/>
      <c r="N70" s="105"/>
      <c r="O70" s="105"/>
      <c r="P70" s="105">
        <v>1</v>
      </c>
      <c r="Q70" s="183"/>
    </row>
    <row r="71" spans="1:17" ht="17.25" customHeight="1">
      <c r="A71" s="101" t="s">
        <v>511</v>
      </c>
      <c r="B71" s="102" t="s">
        <v>512</v>
      </c>
      <c r="C71" s="103" t="s">
        <v>369</v>
      </c>
      <c r="D71" s="104" t="s">
        <v>273</v>
      </c>
      <c r="E71" s="102" t="s">
        <v>317</v>
      </c>
      <c r="F71" s="102">
        <v>82486698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>
        <v>1</v>
      </c>
      <c r="Q71" s="183"/>
    </row>
    <row r="72" spans="1:17" ht="17.25" customHeight="1">
      <c r="A72" s="101" t="s">
        <v>513</v>
      </c>
      <c r="B72" s="102" t="s">
        <v>407</v>
      </c>
      <c r="C72" s="103" t="s">
        <v>369</v>
      </c>
      <c r="D72" s="104" t="s">
        <v>273</v>
      </c>
      <c r="E72" s="102" t="s">
        <v>317</v>
      </c>
      <c r="F72" s="102">
        <v>3378654</v>
      </c>
      <c r="G72" s="105"/>
      <c r="H72" s="105"/>
      <c r="I72" s="105"/>
      <c r="J72" s="105"/>
      <c r="K72" s="105"/>
      <c r="L72" s="105"/>
      <c r="M72" s="105"/>
      <c r="N72" s="105"/>
      <c r="O72" s="105"/>
      <c r="P72" s="105">
        <v>1</v>
      </c>
      <c r="Q72" s="183"/>
    </row>
    <row r="73" spans="1:17" ht="17.25" customHeight="1">
      <c r="A73" s="102" t="s">
        <v>444</v>
      </c>
      <c r="B73" s="102" t="s">
        <v>514</v>
      </c>
      <c r="C73" s="103" t="s">
        <v>369</v>
      </c>
      <c r="D73" s="104" t="s">
        <v>267</v>
      </c>
      <c r="E73" s="102" t="s">
        <v>317</v>
      </c>
      <c r="F73" s="185">
        <v>82665349</v>
      </c>
      <c r="G73" s="105"/>
      <c r="H73" s="105"/>
      <c r="I73" s="105"/>
      <c r="J73" s="105"/>
      <c r="K73" s="105">
        <v>1</v>
      </c>
      <c r="L73" s="105"/>
      <c r="M73" s="105"/>
      <c r="N73" s="105"/>
      <c r="O73" s="105"/>
      <c r="P73" s="105"/>
      <c r="Q73" s="183"/>
    </row>
    <row r="74" spans="1:17" ht="18.75" customHeight="1">
      <c r="A74" s="154"/>
      <c r="B74" s="143"/>
      <c r="C74" s="144"/>
      <c r="D74" s="143"/>
      <c r="E74" s="109"/>
      <c r="F74" s="134"/>
      <c r="G74" s="149"/>
      <c r="H74" s="171"/>
      <c r="I74" s="171"/>
      <c r="J74" s="171"/>
      <c r="K74" s="171"/>
      <c r="L74" s="171"/>
      <c r="M74" s="171"/>
      <c r="N74" s="171"/>
      <c r="O74" s="171"/>
      <c r="P74" s="171"/>
      <c r="Q74" s="145"/>
    </row>
    <row r="75" spans="1:17" ht="18.75" customHeight="1">
      <c r="A75" s="390" t="s">
        <v>0</v>
      </c>
      <c r="B75" s="390" t="s">
        <v>1</v>
      </c>
      <c r="C75" s="391" t="s">
        <v>228</v>
      </c>
      <c r="D75" s="388" t="s">
        <v>239</v>
      </c>
      <c r="E75" s="387" t="s">
        <v>240</v>
      </c>
      <c r="F75" s="388" t="s">
        <v>241</v>
      </c>
      <c r="G75" s="389" t="s">
        <v>242</v>
      </c>
      <c r="H75" s="389"/>
      <c r="I75" s="389" t="s">
        <v>243</v>
      </c>
      <c r="J75" s="389"/>
      <c r="K75" s="389"/>
      <c r="L75" s="389"/>
      <c r="M75" s="204"/>
      <c r="N75" s="204"/>
      <c r="O75" s="389" t="s">
        <v>244</v>
      </c>
      <c r="P75" s="389"/>
      <c r="Q75" s="390" t="s">
        <v>245</v>
      </c>
    </row>
    <row r="76" spans="1:17" ht="18.75" customHeight="1">
      <c r="A76" s="390"/>
      <c r="B76" s="390"/>
      <c r="C76" s="391"/>
      <c r="D76" s="388"/>
      <c r="E76" s="387"/>
      <c r="F76" s="388"/>
      <c r="G76" s="146" t="s">
        <v>246</v>
      </c>
      <c r="H76" s="146" t="s">
        <v>247</v>
      </c>
      <c r="I76" s="146" t="s">
        <v>248</v>
      </c>
      <c r="J76" s="146" t="s">
        <v>249</v>
      </c>
      <c r="K76" s="146" t="s">
        <v>250</v>
      </c>
      <c r="L76" s="146" t="s">
        <v>246</v>
      </c>
      <c r="M76" s="146"/>
      <c r="N76" s="146"/>
      <c r="O76" s="146" t="s">
        <v>248</v>
      </c>
      <c r="P76" s="146" t="s">
        <v>249</v>
      </c>
      <c r="Q76" s="390"/>
    </row>
    <row r="77" spans="1:17" s="12" customFormat="1" ht="18.75" customHeight="1">
      <c r="A77" s="392" t="s">
        <v>413</v>
      </c>
      <c r="B77" s="392"/>
      <c r="C77" s="392"/>
      <c r="D77" s="392"/>
      <c r="E77" s="193">
        <v>117</v>
      </c>
      <c r="F77" s="212">
        <f>SUM(G77:P77)</f>
        <v>0</v>
      </c>
      <c r="G77" s="199">
        <f aca="true" t="shared" si="6" ref="G77:L77">SUM(G78:G79)</f>
        <v>0</v>
      </c>
      <c r="H77" s="199">
        <f t="shared" si="6"/>
        <v>0</v>
      </c>
      <c r="I77" s="199">
        <f t="shared" si="6"/>
        <v>0</v>
      </c>
      <c r="J77" s="199">
        <f t="shared" si="6"/>
        <v>0</v>
      </c>
      <c r="K77" s="199">
        <f t="shared" si="6"/>
        <v>0</v>
      </c>
      <c r="L77" s="199">
        <f t="shared" si="6"/>
        <v>0</v>
      </c>
      <c r="M77" s="199"/>
      <c r="N77" s="199"/>
      <c r="O77" s="199">
        <f>SUM(O78:O79)</f>
        <v>0</v>
      </c>
      <c r="P77" s="199">
        <f>SUM(P78:P79)</f>
        <v>0</v>
      </c>
      <c r="Q77" s="308">
        <v>43428</v>
      </c>
    </row>
    <row r="78" spans="1:17" ht="18.75" customHeight="1">
      <c r="A78" s="309" t="s">
        <v>525</v>
      </c>
      <c r="B78" s="310" t="s">
        <v>526</v>
      </c>
      <c r="C78" s="311" t="s">
        <v>371</v>
      </c>
      <c r="D78" s="312" t="s">
        <v>273</v>
      </c>
      <c r="E78" s="313" t="s">
        <v>265</v>
      </c>
      <c r="F78" s="310">
        <v>408679</v>
      </c>
      <c r="G78" s="197"/>
      <c r="H78" s="197"/>
      <c r="I78" s="197"/>
      <c r="J78" s="197"/>
      <c r="K78" s="197"/>
      <c r="L78" s="197"/>
      <c r="M78" s="197"/>
      <c r="N78" s="197"/>
      <c r="O78" s="198"/>
      <c r="P78" s="198"/>
      <c r="Q78" s="145"/>
    </row>
    <row r="79" spans="1:17" ht="18.75" customHeight="1">
      <c r="A79" s="154"/>
      <c r="B79" s="143"/>
      <c r="C79" s="144"/>
      <c r="D79" s="143"/>
      <c r="E79" s="176"/>
      <c r="F79" s="134"/>
      <c r="G79" s="197"/>
      <c r="H79" s="197"/>
      <c r="I79" s="197"/>
      <c r="J79" s="197"/>
      <c r="K79" s="197"/>
      <c r="L79" s="197"/>
      <c r="M79" s="197"/>
      <c r="N79" s="197"/>
      <c r="O79" s="198"/>
      <c r="P79" s="198"/>
      <c r="Q79" s="145"/>
    </row>
    <row r="80" spans="1:17" ht="18.75" customHeight="1">
      <c r="A80" s="390" t="s">
        <v>0</v>
      </c>
      <c r="B80" s="390" t="s">
        <v>1</v>
      </c>
      <c r="C80" s="391" t="s">
        <v>228</v>
      </c>
      <c r="D80" s="388" t="s">
        <v>239</v>
      </c>
      <c r="E80" s="387" t="s">
        <v>240</v>
      </c>
      <c r="F80" s="388" t="s">
        <v>241</v>
      </c>
      <c r="G80" s="389" t="s">
        <v>242</v>
      </c>
      <c r="H80" s="389"/>
      <c r="I80" s="389" t="s">
        <v>243</v>
      </c>
      <c r="J80" s="389"/>
      <c r="K80" s="389"/>
      <c r="L80" s="389"/>
      <c r="M80" s="204"/>
      <c r="N80" s="204"/>
      <c r="O80" s="389" t="s">
        <v>244</v>
      </c>
      <c r="P80" s="389"/>
      <c r="Q80" s="390" t="s">
        <v>245</v>
      </c>
    </row>
    <row r="81" spans="1:17" ht="18.75" customHeight="1">
      <c r="A81" s="390"/>
      <c r="B81" s="390"/>
      <c r="C81" s="391"/>
      <c r="D81" s="388"/>
      <c r="E81" s="387"/>
      <c r="F81" s="388"/>
      <c r="G81" s="146" t="s">
        <v>246</v>
      </c>
      <c r="H81" s="146" t="s">
        <v>247</v>
      </c>
      <c r="I81" s="146" t="s">
        <v>248</v>
      </c>
      <c r="J81" s="146" t="s">
        <v>249</v>
      </c>
      <c r="K81" s="146" t="s">
        <v>250</v>
      </c>
      <c r="L81" s="146" t="s">
        <v>246</v>
      </c>
      <c r="M81" s="146"/>
      <c r="N81" s="146"/>
      <c r="O81" s="146" t="s">
        <v>248</v>
      </c>
      <c r="P81" s="146" t="s">
        <v>249</v>
      </c>
      <c r="Q81" s="390"/>
    </row>
    <row r="82" spans="1:17" s="12" customFormat="1" ht="18.75" customHeight="1">
      <c r="A82" s="392" t="s">
        <v>153</v>
      </c>
      <c r="B82" s="392"/>
      <c r="C82" s="392"/>
      <c r="D82" s="392"/>
      <c r="E82" s="193">
        <v>162</v>
      </c>
      <c r="F82" s="194">
        <f>SUM(G82:P82)</f>
        <v>16</v>
      </c>
      <c r="G82" s="195">
        <f aca="true" t="shared" si="7" ref="G82:L82">SUM(G83:G103)</f>
        <v>4</v>
      </c>
      <c r="H82" s="195">
        <f t="shared" si="7"/>
        <v>0</v>
      </c>
      <c r="I82" s="195">
        <f t="shared" si="7"/>
        <v>0</v>
      </c>
      <c r="J82" s="195">
        <f t="shared" si="7"/>
        <v>7</v>
      </c>
      <c r="K82" s="195">
        <f t="shared" si="7"/>
        <v>3</v>
      </c>
      <c r="L82" s="195">
        <f t="shared" si="7"/>
        <v>0</v>
      </c>
      <c r="M82" s="195"/>
      <c r="N82" s="195"/>
      <c r="O82" s="195">
        <f>SUM(O83:O103)</f>
        <v>0</v>
      </c>
      <c r="P82" s="195">
        <f>SUM(P83:P103)</f>
        <v>2</v>
      </c>
      <c r="Q82" s="308">
        <v>43433</v>
      </c>
    </row>
    <row r="83" spans="1:17" ht="18.75" customHeight="1">
      <c r="A83" s="164" t="s">
        <v>313</v>
      </c>
      <c r="B83" s="165" t="s">
        <v>350</v>
      </c>
      <c r="C83" s="166" t="s">
        <v>351</v>
      </c>
      <c r="D83" s="165" t="s">
        <v>264</v>
      </c>
      <c r="E83" s="165" t="s">
        <v>317</v>
      </c>
      <c r="F83" s="165">
        <v>82630560</v>
      </c>
      <c r="G83" s="181"/>
      <c r="H83" s="172"/>
      <c r="I83" s="172"/>
      <c r="J83" s="172"/>
      <c r="K83" s="172">
        <v>1</v>
      </c>
      <c r="L83" s="172" t="s">
        <v>527</v>
      </c>
      <c r="M83" s="172"/>
      <c r="N83" s="172"/>
      <c r="O83" s="172"/>
      <c r="P83" s="172"/>
      <c r="Q83" s="393" t="s">
        <v>352</v>
      </c>
    </row>
    <row r="84" spans="1:17" ht="18.75" customHeight="1">
      <c r="A84" s="164" t="s">
        <v>313</v>
      </c>
      <c r="B84" s="165" t="s">
        <v>442</v>
      </c>
      <c r="C84" s="166"/>
      <c r="D84" s="165"/>
      <c r="E84" s="165"/>
      <c r="F84" s="165"/>
      <c r="G84" s="181"/>
      <c r="H84" s="172"/>
      <c r="I84" s="172"/>
      <c r="J84" s="172"/>
      <c r="K84" s="172">
        <v>1</v>
      </c>
      <c r="L84" s="172" t="s">
        <v>527</v>
      </c>
      <c r="M84" s="172"/>
      <c r="N84" s="172"/>
      <c r="O84" s="172"/>
      <c r="P84" s="172"/>
      <c r="Q84" s="393"/>
    </row>
    <row r="85" spans="1:17" ht="18.75" customHeight="1">
      <c r="A85" s="164" t="s">
        <v>313</v>
      </c>
      <c r="B85" s="165" t="s">
        <v>314</v>
      </c>
      <c r="C85" s="166" t="s">
        <v>351</v>
      </c>
      <c r="D85" s="165" t="s">
        <v>262</v>
      </c>
      <c r="E85" s="165" t="s">
        <v>315</v>
      </c>
      <c r="F85" s="165">
        <v>82451249</v>
      </c>
      <c r="G85" s="172"/>
      <c r="H85" s="172"/>
      <c r="I85" s="172"/>
      <c r="J85" s="172"/>
      <c r="K85" s="172">
        <v>1</v>
      </c>
      <c r="L85" s="172" t="s">
        <v>527</v>
      </c>
      <c r="M85" s="172"/>
      <c r="N85" s="172"/>
      <c r="O85" s="172"/>
      <c r="P85" s="172"/>
      <c r="Q85" s="393"/>
    </row>
    <row r="86" spans="1:17" ht="18.75" customHeight="1">
      <c r="A86" s="164" t="s">
        <v>353</v>
      </c>
      <c r="B86" s="165" t="s">
        <v>354</v>
      </c>
      <c r="C86" s="166" t="s">
        <v>351</v>
      </c>
      <c r="D86" s="165" t="s">
        <v>268</v>
      </c>
      <c r="E86" s="165" t="s">
        <v>315</v>
      </c>
      <c r="F86" s="165">
        <v>82693656</v>
      </c>
      <c r="G86" s="182"/>
      <c r="H86" s="167"/>
      <c r="I86" s="167"/>
      <c r="J86" s="167">
        <v>1</v>
      </c>
      <c r="K86" s="167"/>
      <c r="L86" s="167"/>
      <c r="M86" s="167"/>
      <c r="N86" s="167"/>
      <c r="O86" s="167"/>
      <c r="P86" s="167" t="s">
        <v>462</v>
      </c>
      <c r="Q86" s="169"/>
    </row>
    <row r="87" spans="1:17" ht="18.75" customHeight="1">
      <c r="A87" s="164" t="s">
        <v>48</v>
      </c>
      <c r="B87" s="165" t="s">
        <v>355</v>
      </c>
      <c r="C87" s="166" t="s">
        <v>351</v>
      </c>
      <c r="D87" s="165" t="s">
        <v>286</v>
      </c>
      <c r="E87" s="165" t="s">
        <v>315</v>
      </c>
      <c r="F87" s="165">
        <v>82588493</v>
      </c>
      <c r="G87" s="167"/>
      <c r="H87" s="167"/>
      <c r="I87" s="167"/>
      <c r="J87" s="167">
        <v>1</v>
      </c>
      <c r="K87" s="167"/>
      <c r="L87" s="167"/>
      <c r="M87" s="167"/>
      <c r="N87" s="167"/>
      <c r="O87" s="167"/>
      <c r="P87" s="167" t="s">
        <v>462</v>
      </c>
      <c r="Q87" s="169"/>
    </row>
    <row r="88" spans="1:17" ht="18.75" customHeight="1">
      <c r="A88" s="164" t="s">
        <v>532</v>
      </c>
      <c r="B88" s="165" t="s">
        <v>533</v>
      </c>
      <c r="C88" s="166" t="s">
        <v>351</v>
      </c>
      <c r="D88" s="165" t="s">
        <v>264</v>
      </c>
      <c r="E88" s="165" t="s">
        <v>315</v>
      </c>
      <c r="F88" s="165"/>
      <c r="G88" s="167"/>
      <c r="H88" s="167"/>
      <c r="I88" s="167"/>
      <c r="J88" s="167">
        <v>1</v>
      </c>
      <c r="K88" s="167"/>
      <c r="L88" s="167"/>
      <c r="M88" s="167"/>
      <c r="N88" s="167"/>
      <c r="O88" s="167"/>
      <c r="P88" s="167"/>
      <c r="Q88" s="169"/>
    </row>
    <row r="89" spans="1:17" ht="18.75" customHeight="1">
      <c r="A89" s="164" t="s">
        <v>356</v>
      </c>
      <c r="B89" s="165" t="s">
        <v>289</v>
      </c>
      <c r="C89" s="166" t="s">
        <v>351</v>
      </c>
      <c r="D89" s="165" t="s">
        <v>267</v>
      </c>
      <c r="E89" s="165" t="s">
        <v>317</v>
      </c>
      <c r="F89" s="165">
        <v>82576464</v>
      </c>
      <c r="G89" s="167"/>
      <c r="H89" s="167"/>
      <c r="I89" s="167"/>
      <c r="J89" s="167">
        <v>1</v>
      </c>
      <c r="K89" s="167" t="s">
        <v>462</v>
      </c>
      <c r="L89" s="167"/>
      <c r="M89" s="167"/>
      <c r="N89" s="167"/>
      <c r="O89" s="167"/>
      <c r="P89" s="167"/>
      <c r="Q89" s="169"/>
    </row>
    <row r="90" spans="1:17" ht="18.75" customHeight="1">
      <c r="A90" s="164" t="s">
        <v>521</v>
      </c>
      <c r="B90" s="165" t="s">
        <v>522</v>
      </c>
      <c r="C90" s="166" t="s">
        <v>351</v>
      </c>
      <c r="D90" s="165" t="s">
        <v>267</v>
      </c>
      <c r="E90" s="165" t="s">
        <v>317</v>
      </c>
      <c r="F90" s="165"/>
      <c r="G90" s="167"/>
      <c r="H90" s="167"/>
      <c r="I90" s="167"/>
      <c r="J90" s="167">
        <v>1</v>
      </c>
      <c r="K90" s="167"/>
      <c r="L90" s="167"/>
      <c r="M90" s="167"/>
      <c r="N90" s="167"/>
      <c r="O90" s="167"/>
      <c r="P90" s="167" t="s">
        <v>462</v>
      </c>
      <c r="Q90" s="169"/>
    </row>
    <row r="91" spans="1:17" ht="18.75" customHeight="1">
      <c r="A91" s="164" t="s">
        <v>323</v>
      </c>
      <c r="B91" s="165" t="s">
        <v>324</v>
      </c>
      <c r="C91" s="166" t="s">
        <v>351</v>
      </c>
      <c r="D91" s="165" t="s">
        <v>264</v>
      </c>
      <c r="E91" s="165" t="s">
        <v>317</v>
      </c>
      <c r="F91" s="165">
        <v>2913115</v>
      </c>
      <c r="G91" s="172"/>
      <c r="H91" s="172"/>
      <c r="I91" s="172"/>
      <c r="J91" s="172">
        <v>1</v>
      </c>
      <c r="K91" s="172"/>
      <c r="L91" s="172"/>
      <c r="M91" s="172"/>
      <c r="N91" s="172"/>
      <c r="O91" s="172"/>
      <c r="P91" s="172"/>
      <c r="Q91" s="169"/>
    </row>
    <row r="92" spans="1:17" ht="18.75" customHeight="1">
      <c r="A92" s="328" t="s">
        <v>414</v>
      </c>
      <c r="B92" s="329" t="s">
        <v>415</v>
      </c>
      <c r="C92" s="330" t="s">
        <v>351</v>
      </c>
      <c r="D92" s="331" t="s">
        <v>267</v>
      </c>
      <c r="E92" s="329" t="s">
        <v>317</v>
      </c>
      <c r="F92" s="329">
        <v>620201</v>
      </c>
      <c r="G92" s="332"/>
      <c r="H92" s="332"/>
      <c r="I92" s="332" t="s">
        <v>462</v>
      </c>
      <c r="J92" s="332">
        <v>1</v>
      </c>
      <c r="K92" s="332"/>
      <c r="L92" s="332"/>
      <c r="M92" s="208"/>
      <c r="N92" s="334"/>
      <c r="O92" s="334"/>
      <c r="P92" s="332"/>
      <c r="Q92" s="333"/>
    </row>
    <row r="93" spans="1:17" ht="18.75" customHeight="1">
      <c r="A93" s="164" t="s">
        <v>46</v>
      </c>
      <c r="B93" s="165" t="s">
        <v>355</v>
      </c>
      <c r="C93" s="166" t="s">
        <v>351</v>
      </c>
      <c r="D93" s="165" t="s">
        <v>286</v>
      </c>
      <c r="E93" s="165" t="s">
        <v>315</v>
      </c>
      <c r="F93" s="165">
        <v>82515504</v>
      </c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9"/>
    </row>
    <row r="94" spans="1:17" ht="18.75" customHeight="1">
      <c r="A94" s="164" t="s">
        <v>49</v>
      </c>
      <c r="B94" s="165" t="s">
        <v>518</v>
      </c>
      <c r="C94" s="166"/>
      <c r="D94" s="165"/>
      <c r="E94" s="165"/>
      <c r="F94" s="165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9"/>
    </row>
    <row r="95" spans="1:17" ht="18.75" customHeight="1">
      <c r="A95" s="164" t="s">
        <v>49</v>
      </c>
      <c r="B95" s="165" t="s">
        <v>316</v>
      </c>
      <c r="C95" s="166" t="s">
        <v>351</v>
      </c>
      <c r="D95" s="165" t="s">
        <v>268</v>
      </c>
      <c r="E95" s="165" t="s">
        <v>317</v>
      </c>
      <c r="F95" s="165">
        <v>82586342</v>
      </c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9"/>
    </row>
    <row r="96" spans="1:17" ht="18.75" customHeight="1">
      <c r="A96" s="164" t="s">
        <v>322</v>
      </c>
      <c r="B96" s="165" t="s">
        <v>321</v>
      </c>
      <c r="C96" s="166" t="s">
        <v>351</v>
      </c>
      <c r="D96" s="165" t="s">
        <v>273</v>
      </c>
      <c r="E96" s="165" t="s">
        <v>317</v>
      </c>
      <c r="F96" s="165">
        <v>82425224</v>
      </c>
      <c r="G96" s="167">
        <v>1</v>
      </c>
      <c r="H96" s="167" t="s">
        <v>527</v>
      </c>
      <c r="I96" s="167"/>
      <c r="J96" s="167"/>
      <c r="K96" s="167"/>
      <c r="L96" s="167"/>
      <c r="M96" s="167"/>
      <c r="N96" s="167"/>
      <c r="O96" s="167"/>
      <c r="P96" s="167"/>
      <c r="Q96" s="169"/>
    </row>
    <row r="97" spans="1:17" ht="18.75" customHeight="1">
      <c r="A97" s="164" t="s">
        <v>318</v>
      </c>
      <c r="B97" s="165" t="s">
        <v>319</v>
      </c>
      <c r="C97" s="166" t="s">
        <v>351</v>
      </c>
      <c r="D97" s="165" t="s">
        <v>273</v>
      </c>
      <c r="E97" s="165" t="s">
        <v>317</v>
      </c>
      <c r="F97" s="165">
        <v>82514287</v>
      </c>
      <c r="G97" s="167">
        <v>1</v>
      </c>
      <c r="H97" s="167"/>
      <c r="I97" s="167"/>
      <c r="J97" s="167" t="s">
        <v>527</v>
      </c>
      <c r="K97" s="167"/>
      <c r="L97" s="167"/>
      <c r="M97" s="167"/>
      <c r="N97" s="167"/>
      <c r="O97" s="167"/>
      <c r="P97" s="167"/>
      <c r="Q97" s="169"/>
    </row>
    <row r="98" spans="1:17" ht="18.75" customHeight="1">
      <c r="A98" s="164" t="s">
        <v>357</v>
      </c>
      <c r="B98" s="165" t="s">
        <v>261</v>
      </c>
      <c r="C98" s="166" t="s">
        <v>351</v>
      </c>
      <c r="D98" s="165" t="s">
        <v>267</v>
      </c>
      <c r="E98" s="165" t="s">
        <v>317</v>
      </c>
      <c r="F98" s="165">
        <v>82683686</v>
      </c>
      <c r="G98" s="167">
        <v>1</v>
      </c>
      <c r="H98" s="167" t="s">
        <v>527</v>
      </c>
      <c r="I98" s="167"/>
      <c r="J98" s="167"/>
      <c r="K98" s="167"/>
      <c r="L98" s="167"/>
      <c r="M98" s="167"/>
      <c r="N98" s="167"/>
      <c r="O98" s="167"/>
      <c r="P98" s="167"/>
      <c r="Q98" s="169"/>
    </row>
    <row r="99" spans="1:17" ht="18.75" customHeight="1">
      <c r="A99" s="164" t="s">
        <v>320</v>
      </c>
      <c r="B99" s="165" t="s">
        <v>321</v>
      </c>
      <c r="C99" s="166" t="s">
        <v>351</v>
      </c>
      <c r="D99" s="165" t="s">
        <v>267</v>
      </c>
      <c r="E99" s="165" t="s">
        <v>317</v>
      </c>
      <c r="F99" s="165">
        <v>82481020</v>
      </c>
      <c r="G99" s="167">
        <v>1</v>
      </c>
      <c r="H99" s="167" t="s">
        <v>527</v>
      </c>
      <c r="I99" s="167"/>
      <c r="J99" s="167"/>
      <c r="K99" s="167"/>
      <c r="L99" s="167"/>
      <c r="M99" s="167"/>
      <c r="N99" s="167"/>
      <c r="O99" s="167"/>
      <c r="P99" s="167"/>
      <c r="Q99" s="169"/>
    </row>
    <row r="100" spans="1:17" ht="18.75" customHeight="1">
      <c r="A100" s="164" t="s">
        <v>534</v>
      </c>
      <c r="B100" s="165" t="s">
        <v>535</v>
      </c>
      <c r="C100" s="166" t="s">
        <v>351</v>
      </c>
      <c r="D100" s="165" t="s">
        <v>267</v>
      </c>
      <c r="E100" s="165" t="s">
        <v>317</v>
      </c>
      <c r="F100" s="165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>
        <v>1</v>
      </c>
      <c r="Q100" s="169"/>
    </row>
    <row r="101" spans="1:17" ht="18.75" customHeight="1">
      <c r="A101" s="164" t="s">
        <v>519</v>
      </c>
      <c r="B101" s="165" t="s">
        <v>520</v>
      </c>
      <c r="C101" s="166" t="s">
        <v>351</v>
      </c>
      <c r="D101" s="165" t="s">
        <v>268</v>
      </c>
      <c r="E101" s="165" t="s">
        <v>317</v>
      </c>
      <c r="F101" s="165"/>
      <c r="G101" s="167"/>
      <c r="H101" s="167"/>
      <c r="I101" s="167"/>
      <c r="J101" s="167"/>
      <c r="K101" s="167"/>
      <c r="L101" s="167"/>
      <c r="M101" s="167"/>
      <c r="N101" s="167"/>
      <c r="O101" s="167" t="s">
        <v>527</v>
      </c>
      <c r="P101" s="167">
        <v>1</v>
      </c>
      <c r="Q101" s="169"/>
    </row>
    <row r="102" spans="1:17" ht="18.75" customHeight="1">
      <c r="A102" s="164"/>
      <c r="B102" s="165"/>
      <c r="C102" s="166"/>
      <c r="D102" s="165"/>
      <c r="E102" s="165"/>
      <c r="F102" s="165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9"/>
    </row>
    <row r="103" spans="1:17" ht="18.75" customHeight="1">
      <c r="A103" s="164"/>
      <c r="B103" s="165"/>
      <c r="C103" s="166"/>
      <c r="D103" s="165"/>
      <c r="E103" s="165"/>
      <c r="F103" s="165"/>
      <c r="G103" s="167"/>
      <c r="H103" s="167"/>
      <c r="I103" s="167"/>
      <c r="J103" s="167"/>
      <c r="K103" s="167"/>
      <c r="L103" s="168"/>
      <c r="M103" s="168"/>
      <c r="N103" s="168"/>
      <c r="O103" s="168"/>
      <c r="P103" s="168"/>
      <c r="Q103" s="169"/>
    </row>
    <row r="104" spans="1:17" ht="18.75" customHeight="1">
      <c r="A104" s="390" t="s">
        <v>0</v>
      </c>
      <c r="B104" s="390" t="s">
        <v>1</v>
      </c>
      <c r="C104" s="391" t="s">
        <v>228</v>
      </c>
      <c r="D104" s="388" t="s">
        <v>239</v>
      </c>
      <c r="E104" s="387" t="s">
        <v>240</v>
      </c>
      <c r="F104" s="388" t="s">
        <v>241</v>
      </c>
      <c r="G104" s="390" t="s">
        <v>242</v>
      </c>
      <c r="H104" s="390"/>
      <c r="I104" s="390" t="s">
        <v>243</v>
      </c>
      <c r="J104" s="390"/>
      <c r="K104" s="390"/>
      <c r="L104" s="390"/>
      <c r="M104" s="205"/>
      <c r="N104" s="205"/>
      <c r="O104" s="390" t="s">
        <v>244</v>
      </c>
      <c r="P104" s="390"/>
      <c r="Q104" s="390" t="s">
        <v>245</v>
      </c>
    </row>
    <row r="105" spans="1:17" ht="18.75" customHeight="1">
      <c r="A105" s="390"/>
      <c r="B105" s="390"/>
      <c r="C105" s="391"/>
      <c r="D105" s="388"/>
      <c r="E105" s="387"/>
      <c r="F105" s="388"/>
      <c r="G105" s="146" t="s">
        <v>246</v>
      </c>
      <c r="H105" s="146" t="s">
        <v>247</v>
      </c>
      <c r="I105" s="146" t="s">
        <v>248</v>
      </c>
      <c r="J105" s="146" t="s">
        <v>249</v>
      </c>
      <c r="K105" s="146" t="s">
        <v>250</v>
      </c>
      <c r="L105" s="146" t="s">
        <v>246</v>
      </c>
      <c r="M105" s="146"/>
      <c r="N105" s="146"/>
      <c r="O105" s="146" t="s">
        <v>248</v>
      </c>
      <c r="P105" s="146" t="s">
        <v>249</v>
      </c>
      <c r="Q105" s="390"/>
    </row>
    <row r="106" spans="1:17" s="12" customFormat="1" ht="18.75" customHeight="1">
      <c r="A106" s="394" t="s">
        <v>159</v>
      </c>
      <c r="B106" s="394"/>
      <c r="C106" s="394"/>
      <c r="D106" s="394"/>
      <c r="E106" s="189">
        <v>170</v>
      </c>
      <c r="F106" s="318">
        <f>SUM(G106:P106)</f>
        <v>14</v>
      </c>
      <c r="G106" s="210">
        <f aca="true" t="shared" si="8" ref="G106:L106">SUM(G107:G122)</f>
        <v>2</v>
      </c>
      <c r="H106" s="210">
        <f t="shared" si="8"/>
        <v>1</v>
      </c>
      <c r="I106" s="210">
        <f t="shared" si="8"/>
        <v>3</v>
      </c>
      <c r="J106" s="210">
        <f t="shared" si="8"/>
        <v>0</v>
      </c>
      <c r="K106" s="210">
        <f t="shared" si="8"/>
        <v>4</v>
      </c>
      <c r="L106" s="210">
        <f t="shared" si="8"/>
        <v>2</v>
      </c>
      <c r="M106" s="210"/>
      <c r="N106" s="210"/>
      <c r="O106" s="210">
        <f>SUM(O107:O122)</f>
        <v>2</v>
      </c>
      <c r="P106" s="210">
        <f>SUM(P107:P122)</f>
        <v>0</v>
      </c>
      <c r="Q106" s="327">
        <v>43433</v>
      </c>
    </row>
    <row r="107" spans="1:17" ht="17.25" customHeight="1">
      <c r="A107" s="101" t="s">
        <v>292</v>
      </c>
      <c r="B107" s="102" t="s">
        <v>293</v>
      </c>
      <c r="C107" s="103" t="s">
        <v>337</v>
      </c>
      <c r="D107" s="104" t="s">
        <v>267</v>
      </c>
      <c r="E107" s="102" t="s">
        <v>315</v>
      </c>
      <c r="F107" s="319"/>
      <c r="G107" s="149">
        <v>1</v>
      </c>
      <c r="H107" s="316"/>
      <c r="I107" s="316"/>
      <c r="J107" s="316"/>
      <c r="K107" s="316"/>
      <c r="L107" s="316"/>
      <c r="M107" s="316"/>
      <c r="N107" s="316"/>
      <c r="O107" s="316"/>
      <c r="P107" s="316"/>
      <c r="Q107" s="183"/>
    </row>
    <row r="108" spans="1:17" ht="18.75" customHeight="1">
      <c r="A108" s="164" t="s">
        <v>290</v>
      </c>
      <c r="B108" s="165" t="s">
        <v>384</v>
      </c>
      <c r="C108" s="166" t="s">
        <v>337</v>
      </c>
      <c r="D108" s="165" t="s">
        <v>267</v>
      </c>
      <c r="E108" s="165" t="s">
        <v>315</v>
      </c>
      <c r="F108" s="320"/>
      <c r="G108" s="149">
        <v>1</v>
      </c>
      <c r="H108" s="321"/>
      <c r="I108" s="321"/>
      <c r="J108" s="321"/>
      <c r="K108" s="321"/>
      <c r="L108" s="321"/>
      <c r="M108" s="321"/>
      <c r="N108" s="321"/>
      <c r="O108" s="321"/>
      <c r="P108" s="321"/>
      <c r="Q108" s="169"/>
    </row>
    <row r="109" spans="1:17" ht="17.25" customHeight="1">
      <c r="A109" s="263" t="s">
        <v>528</v>
      </c>
      <c r="B109" s="102" t="s">
        <v>529</v>
      </c>
      <c r="C109" s="103" t="s">
        <v>337</v>
      </c>
      <c r="D109" s="104" t="s">
        <v>264</v>
      </c>
      <c r="E109" s="102" t="s">
        <v>315</v>
      </c>
      <c r="F109" s="319"/>
      <c r="G109" s="316"/>
      <c r="H109" s="316">
        <v>1</v>
      </c>
      <c r="I109" s="316"/>
      <c r="J109" s="316"/>
      <c r="K109" s="316"/>
      <c r="L109" s="316"/>
      <c r="M109" s="316"/>
      <c r="N109" s="316"/>
      <c r="O109" s="316"/>
      <c r="P109" s="316"/>
      <c r="Q109" s="183"/>
    </row>
    <row r="110" spans="1:17" ht="17.25" customHeight="1">
      <c r="A110" s="101" t="s">
        <v>302</v>
      </c>
      <c r="B110" s="102" t="s">
        <v>303</v>
      </c>
      <c r="C110" s="103" t="s">
        <v>337</v>
      </c>
      <c r="D110" s="104" t="s">
        <v>267</v>
      </c>
      <c r="E110" s="102" t="s">
        <v>317</v>
      </c>
      <c r="F110" s="319"/>
      <c r="G110" s="316"/>
      <c r="H110" s="316"/>
      <c r="I110" s="316">
        <v>1</v>
      </c>
      <c r="J110" s="316"/>
      <c r="K110" s="316"/>
      <c r="L110" s="316"/>
      <c r="M110" s="316"/>
      <c r="N110" s="316"/>
      <c r="O110" s="316"/>
      <c r="P110" s="316"/>
      <c r="Q110" s="183"/>
    </row>
    <row r="111" spans="1:17" ht="17.25" customHeight="1">
      <c r="A111" s="102" t="s">
        <v>302</v>
      </c>
      <c r="B111" s="102" t="s">
        <v>338</v>
      </c>
      <c r="C111" s="103" t="s">
        <v>337</v>
      </c>
      <c r="D111" s="104" t="s">
        <v>268</v>
      </c>
      <c r="E111" s="102" t="s">
        <v>315</v>
      </c>
      <c r="F111" s="319"/>
      <c r="G111" s="316"/>
      <c r="H111" s="316"/>
      <c r="I111" s="316">
        <v>1</v>
      </c>
      <c r="J111" s="316"/>
      <c r="K111" s="316"/>
      <c r="L111" s="316"/>
      <c r="M111" s="316"/>
      <c r="N111" s="316"/>
      <c r="O111" s="316"/>
      <c r="P111" s="316"/>
      <c r="Q111" s="183"/>
    </row>
    <row r="112" spans="1:17" ht="17.25" customHeight="1">
      <c r="A112" s="263" t="s">
        <v>340</v>
      </c>
      <c r="B112" s="102" t="s">
        <v>266</v>
      </c>
      <c r="C112" s="103" t="s">
        <v>337</v>
      </c>
      <c r="D112" s="104" t="s">
        <v>264</v>
      </c>
      <c r="E112" s="102" t="s">
        <v>315</v>
      </c>
      <c r="F112" s="319"/>
      <c r="G112" s="316"/>
      <c r="H112" s="316"/>
      <c r="I112" s="316">
        <v>1</v>
      </c>
      <c r="J112" s="316" t="s">
        <v>527</v>
      </c>
      <c r="K112" s="316"/>
      <c r="L112" s="316"/>
      <c r="M112" s="316"/>
      <c r="N112" s="316"/>
      <c r="O112" s="316"/>
      <c r="P112" s="316"/>
      <c r="Q112" s="183"/>
    </row>
    <row r="113" spans="1:17" ht="17.25" customHeight="1">
      <c r="A113" s="101" t="s">
        <v>300</v>
      </c>
      <c r="B113" s="102" t="s">
        <v>301</v>
      </c>
      <c r="C113" s="103" t="s">
        <v>337</v>
      </c>
      <c r="D113" s="104" t="s">
        <v>268</v>
      </c>
      <c r="E113" s="102" t="s">
        <v>315</v>
      </c>
      <c r="F113" s="319"/>
      <c r="G113" s="316"/>
      <c r="H113" s="316"/>
      <c r="I113" s="316"/>
      <c r="J113" s="316"/>
      <c r="K113" s="316">
        <v>1</v>
      </c>
      <c r="L113" s="316" t="s">
        <v>527</v>
      </c>
      <c r="M113" s="316"/>
      <c r="N113" s="316"/>
      <c r="O113" s="316"/>
      <c r="P113" s="316"/>
      <c r="Q113" s="183"/>
    </row>
    <row r="114" spans="1:17" ht="17.25" customHeight="1">
      <c r="A114" s="237" t="s">
        <v>339</v>
      </c>
      <c r="B114" s="238" t="s">
        <v>295</v>
      </c>
      <c r="C114" s="239" t="s">
        <v>337</v>
      </c>
      <c r="D114" s="240" t="s">
        <v>286</v>
      </c>
      <c r="E114" s="238" t="s">
        <v>315</v>
      </c>
      <c r="F114" s="322"/>
      <c r="G114" s="317"/>
      <c r="H114" s="317"/>
      <c r="I114" s="317"/>
      <c r="J114" s="317"/>
      <c r="K114" s="317">
        <v>1</v>
      </c>
      <c r="L114" s="317" t="s">
        <v>527</v>
      </c>
      <c r="M114" s="317"/>
      <c r="N114" s="317"/>
      <c r="O114" s="317"/>
      <c r="P114" s="317"/>
      <c r="Q114" s="183"/>
    </row>
    <row r="115" spans="1:17" ht="17.25" customHeight="1">
      <c r="A115" s="237" t="s">
        <v>339</v>
      </c>
      <c r="B115" s="238" t="s">
        <v>296</v>
      </c>
      <c r="C115" s="239" t="s">
        <v>337</v>
      </c>
      <c r="D115" s="240" t="s">
        <v>267</v>
      </c>
      <c r="E115" s="238" t="s">
        <v>315</v>
      </c>
      <c r="F115" s="322"/>
      <c r="G115" s="317"/>
      <c r="H115" s="317"/>
      <c r="I115" s="317"/>
      <c r="J115" s="317"/>
      <c r="K115" s="317">
        <v>1</v>
      </c>
      <c r="L115" s="317" t="s">
        <v>527</v>
      </c>
      <c r="M115" s="317"/>
      <c r="N115" s="317"/>
      <c r="O115" s="317"/>
      <c r="P115" s="317"/>
      <c r="Q115" s="183"/>
    </row>
    <row r="116" spans="1:17" ht="17.25" customHeight="1">
      <c r="A116" s="237" t="s">
        <v>339</v>
      </c>
      <c r="B116" s="238" t="s">
        <v>530</v>
      </c>
      <c r="C116" s="239" t="s">
        <v>337</v>
      </c>
      <c r="D116" s="240" t="s">
        <v>264</v>
      </c>
      <c r="E116" s="238" t="s">
        <v>317</v>
      </c>
      <c r="F116" s="322"/>
      <c r="G116" s="317"/>
      <c r="H116" s="317"/>
      <c r="I116" s="317"/>
      <c r="J116" s="317"/>
      <c r="K116" s="317">
        <v>1</v>
      </c>
      <c r="L116" s="317" t="s">
        <v>527</v>
      </c>
      <c r="M116" s="317"/>
      <c r="N116" s="317"/>
      <c r="O116" s="317"/>
      <c r="P116" s="317"/>
      <c r="Q116" s="183"/>
    </row>
    <row r="117" spans="1:17" ht="17.25" customHeight="1">
      <c r="A117" s="101" t="s">
        <v>290</v>
      </c>
      <c r="B117" s="102" t="s">
        <v>291</v>
      </c>
      <c r="C117" s="103" t="s">
        <v>337</v>
      </c>
      <c r="D117" s="104" t="s">
        <v>262</v>
      </c>
      <c r="E117" s="102" t="s">
        <v>317</v>
      </c>
      <c r="F117" s="319"/>
      <c r="G117" s="316"/>
      <c r="H117" s="316"/>
      <c r="I117" s="316"/>
      <c r="J117" s="316"/>
      <c r="K117" s="316" t="s">
        <v>527</v>
      </c>
      <c r="L117" s="316">
        <v>1</v>
      </c>
      <c r="M117" s="316"/>
      <c r="N117" s="316"/>
      <c r="O117" s="316"/>
      <c r="P117" s="316"/>
      <c r="Q117" s="183"/>
    </row>
    <row r="118" spans="1:17" ht="17.25" customHeight="1">
      <c r="A118" s="101" t="s">
        <v>341</v>
      </c>
      <c r="B118" s="102" t="s">
        <v>294</v>
      </c>
      <c r="C118" s="103" t="s">
        <v>337</v>
      </c>
      <c r="D118" s="104" t="s">
        <v>268</v>
      </c>
      <c r="E118" s="102" t="s">
        <v>315</v>
      </c>
      <c r="F118" s="319"/>
      <c r="G118" s="316"/>
      <c r="H118" s="316"/>
      <c r="I118" s="316"/>
      <c r="J118" s="316"/>
      <c r="K118" s="316" t="s">
        <v>527</v>
      </c>
      <c r="L118" s="316">
        <v>1</v>
      </c>
      <c r="M118" s="316"/>
      <c r="N118" s="316"/>
      <c r="O118" s="316"/>
      <c r="P118" s="316"/>
      <c r="Q118" s="183"/>
    </row>
    <row r="119" spans="1:17" ht="17.25" customHeight="1">
      <c r="A119" s="254" t="s">
        <v>298</v>
      </c>
      <c r="B119" s="254" t="s">
        <v>299</v>
      </c>
      <c r="C119" s="304" t="str">
        <f>'[3]2 crit.10m'!$K$4</f>
        <v>170</v>
      </c>
      <c r="D119" s="252" t="s">
        <v>273</v>
      </c>
      <c r="E119" s="254" t="s">
        <v>315</v>
      </c>
      <c r="F119" s="323"/>
      <c r="G119" s="324"/>
      <c r="H119" s="324"/>
      <c r="I119" s="324"/>
      <c r="J119" s="324"/>
      <c r="K119" s="324"/>
      <c r="L119" s="324"/>
      <c r="M119" s="324"/>
      <c r="N119" s="324"/>
      <c r="O119" s="324">
        <v>1</v>
      </c>
      <c r="P119" s="324" t="s">
        <v>527</v>
      </c>
      <c r="Q119" s="315"/>
    </row>
    <row r="120" spans="1:17" ht="17.25" customHeight="1">
      <c r="A120" s="109" t="s">
        <v>531</v>
      </c>
      <c r="B120" s="109" t="s">
        <v>296</v>
      </c>
      <c r="C120" s="128" t="s">
        <v>337</v>
      </c>
      <c r="D120" s="109" t="s">
        <v>273</v>
      </c>
      <c r="E120" s="109" t="s">
        <v>315</v>
      </c>
      <c r="F120" s="325"/>
      <c r="G120" s="326"/>
      <c r="H120" s="326"/>
      <c r="I120" s="326"/>
      <c r="J120" s="326"/>
      <c r="K120" s="326"/>
      <c r="L120" s="326"/>
      <c r="M120" s="326"/>
      <c r="N120" s="326"/>
      <c r="O120" s="326">
        <v>1</v>
      </c>
      <c r="P120" s="326" t="s">
        <v>527</v>
      </c>
      <c r="Q120" s="141"/>
    </row>
    <row r="121" spans="1:17" ht="17.25" customHeight="1">
      <c r="A121" s="237" t="s">
        <v>339</v>
      </c>
      <c r="B121" s="238" t="s">
        <v>297</v>
      </c>
      <c r="C121" s="239" t="s">
        <v>337</v>
      </c>
      <c r="D121" s="240" t="s">
        <v>264</v>
      </c>
      <c r="E121" s="238" t="s">
        <v>315</v>
      </c>
      <c r="F121" s="322"/>
      <c r="G121" s="317"/>
      <c r="H121" s="317"/>
      <c r="I121" s="317"/>
      <c r="J121" s="317"/>
      <c r="K121" s="317"/>
      <c r="L121" s="317"/>
      <c r="M121" s="317"/>
      <c r="N121" s="317"/>
      <c r="O121" s="317"/>
      <c r="P121" s="317"/>
      <c r="Q121" s="183"/>
    </row>
    <row r="122" spans="1:17" ht="18.75" customHeight="1">
      <c r="A122" s="164"/>
      <c r="B122" s="165"/>
      <c r="C122" s="166"/>
      <c r="D122" s="165"/>
      <c r="E122" s="165"/>
      <c r="F122" s="165"/>
      <c r="G122" s="172"/>
      <c r="H122" s="172"/>
      <c r="I122" s="172"/>
      <c r="J122" s="172"/>
      <c r="K122" s="172"/>
      <c r="L122" s="172"/>
      <c r="M122" s="172"/>
      <c r="N122" s="172"/>
      <c r="O122" s="174"/>
      <c r="P122" s="174"/>
      <c r="Q122" s="169"/>
    </row>
    <row r="123" spans="1:17" ht="18.75" customHeight="1">
      <c r="A123" s="150"/>
      <c r="B123" s="109"/>
      <c r="C123" s="128"/>
      <c r="D123" s="109"/>
      <c r="E123" s="155"/>
      <c r="F123" s="109"/>
      <c r="G123" s="158"/>
      <c r="H123" s="158"/>
      <c r="I123" s="158"/>
      <c r="J123" s="158"/>
      <c r="K123" s="158"/>
      <c r="L123" s="158"/>
      <c r="M123" s="158"/>
      <c r="N123" s="158"/>
      <c r="O123" s="159"/>
      <c r="P123" s="158"/>
      <c r="Q123" s="140"/>
    </row>
    <row r="124" spans="1:17" ht="18.75" customHeight="1">
      <c r="A124" s="390" t="s">
        <v>0</v>
      </c>
      <c r="B124" s="390" t="s">
        <v>1</v>
      </c>
      <c r="C124" s="391" t="s">
        <v>228</v>
      </c>
      <c r="D124" s="388" t="s">
        <v>239</v>
      </c>
      <c r="E124" s="387" t="s">
        <v>240</v>
      </c>
      <c r="F124" s="388" t="s">
        <v>241</v>
      </c>
      <c r="G124" s="389" t="s">
        <v>242</v>
      </c>
      <c r="H124" s="389"/>
      <c r="I124" s="389" t="s">
        <v>243</v>
      </c>
      <c r="J124" s="389"/>
      <c r="K124" s="389"/>
      <c r="L124" s="389"/>
      <c r="M124" s="204"/>
      <c r="N124" s="204"/>
      <c r="O124" s="389" t="s">
        <v>244</v>
      </c>
      <c r="P124" s="389"/>
      <c r="Q124" s="390" t="s">
        <v>245</v>
      </c>
    </row>
    <row r="125" spans="1:17" ht="18.75" customHeight="1">
      <c r="A125" s="390"/>
      <c r="B125" s="390"/>
      <c r="C125" s="391"/>
      <c r="D125" s="388"/>
      <c r="E125" s="387"/>
      <c r="F125" s="388"/>
      <c r="G125" s="146" t="s">
        <v>246</v>
      </c>
      <c r="H125" s="146" t="s">
        <v>247</v>
      </c>
      <c r="I125" s="146" t="s">
        <v>248</v>
      </c>
      <c r="J125" s="146" t="s">
        <v>249</v>
      </c>
      <c r="K125" s="146" t="s">
        <v>250</v>
      </c>
      <c r="L125" s="146" t="s">
        <v>246</v>
      </c>
      <c r="M125" s="146"/>
      <c r="N125" s="146"/>
      <c r="O125" s="146" t="s">
        <v>248</v>
      </c>
      <c r="P125" s="146" t="s">
        <v>249</v>
      </c>
      <c r="Q125" s="390"/>
    </row>
    <row r="126" spans="1:17" s="12" customFormat="1" ht="18.75" customHeight="1">
      <c r="A126" s="394" t="s">
        <v>176</v>
      </c>
      <c r="B126" s="394"/>
      <c r="C126" s="394"/>
      <c r="D126" s="394"/>
      <c r="E126" s="189">
        <v>274</v>
      </c>
      <c r="F126" s="189">
        <f>SUM(G126:P126)</f>
        <v>29</v>
      </c>
      <c r="G126" s="190">
        <f aca="true" t="shared" si="9" ref="G126:P126">SUM(G127:G161)</f>
        <v>6</v>
      </c>
      <c r="H126" s="190">
        <f t="shared" si="9"/>
        <v>2</v>
      </c>
      <c r="I126" s="190">
        <f t="shared" si="9"/>
        <v>9</v>
      </c>
      <c r="J126" s="190">
        <f t="shared" si="9"/>
        <v>0</v>
      </c>
      <c r="K126" s="190">
        <f t="shared" si="9"/>
        <v>3</v>
      </c>
      <c r="L126" s="190">
        <f t="shared" si="9"/>
        <v>3</v>
      </c>
      <c r="M126" s="190">
        <f t="shared" si="9"/>
        <v>0</v>
      </c>
      <c r="N126" s="190">
        <f t="shared" si="9"/>
        <v>0</v>
      </c>
      <c r="O126" s="190">
        <f t="shared" si="9"/>
        <v>2</v>
      </c>
      <c r="P126" s="190">
        <f t="shared" si="9"/>
        <v>4</v>
      </c>
      <c r="Q126" s="314">
        <v>43438</v>
      </c>
    </row>
    <row r="127" spans="1:17" ht="17.25" customHeight="1">
      <c r="A127" s="101" t="s">
        <v>383</v>
      </c>
      <c r="B127" s="102" t="s">
        <v>384</v>
      </c>
      <c r="C127" s="103" t="str">
        <f>'[4]4 crit.10m'!$K$4</f>
        <v>274</v>
      </c>
      <c r="D127" s="104" t="s">
        <v>267</v>
      </c>
      <c r="E127" s="102" t="s">
        <v>317</v>
      </c>
      <c r="F127" s="102" t="s">
        <v>385</v>
      </c>
      <c r="G127" s="105">
        <v>1</v>
      </c>
      <c r="H127" s="105"/>
      <c r="I127" s="105"/>
      <c r="J127" s="105"/>
      <c r="K127" s="105"/>
      <c r="L127" s="105"/>
      <c r="M127" s="105"/>
      <c r="N127" s="105"/>
      <c r="O127" s="106"/>
      <c r="P127" s="106"/>
      <c r="Q127" s="183"/>
    </row>
    <row r="128" spans="1:17" ht="17.25" customHeight="1">
      <c r="A128" s="102" t="s">
        <v>142</v>
      </c>
      <c r="B128" s="102" t="s">
        <v>401</v>
      </c>
      <c r="C128" s="103" t="str">
        <f>'[4]4 crit.10m'!$K$4</f>
        <v>274</v>
      </c>
      <c r="D128" s="104" t="s">
        <v>273</v>
      </c>
      <c r="E128" s="102" t="s">
        <v>317</v>
      </c>
      <c r="F128" s="185" t="s">
        <v>409</v>
      </c>
      <c r="G128" s="105">
        <v>1</v>
      </c>
      <c r="H128" s="105"/>
      <c r="I128" s="105"/>
      <c r="J128" s="105"/>
      <c r="K128" s="105"/>
      <c r="L128" s="105"/>
      <c r="M128" s="105"/>
      <c r="N128" s="105"/>
      <c r="O128" s="106"/>
      <c r="P128" s="106"/>
      <c r="Q128" s="183"/>
    </row>
    <row r="129" spans="1:17" ht="17.25" customHeight="1">
      <c r="A129" s="101" t="s">
        <v>389</v>
      </c>
      <c r="B129" s="102" t="s">
        <v>296</v>
      </c>
      <c r="C129" s="103" t="str">
        <f>'[4]4 crit.10m'!$K$4</f>
        <v>274</v>
      </c>
      <c r="D129" s="104" t="s">
        <v>267</v>
      </c>
      <c r="E129" s="102" t="s">
        <v>317</v>
      </c>
      <c r="F129" s="102" t="s">
        <v>390</v>
      </c>
      <c r="G129" s="105">
        <v>1</v>
      </c>
      <c r="H129" s="105"/>
      <c r="I129" s="105"/>
      <c r="J129" s="105"/>
      <c r="K129" s="105"/>
      <c r="L129" s="105"/>
      <c r="M129" s="105"/>
      <c r="N129" s="105"/>
      <c r="O129" s="106"/>
      <c r="P129" s="106"/>
      <c r="Q129" s="183"/>
    </row>
    <row r="130" spans="1:17" ht="17.25" customHeight="1">
      <c r="A130" s="101" t="s">
        <v>446</v>
      </c>
      <c r="B130" s="102" t="s">
        <v>401</v>
      </c>
      <c r="C130" s="103" t="str">
        <f>'[4]4 crit.10m'!$K$4</f>
        <v>274</v>
      </c>
      <c r="D130" s="104" t="s">
        <v>273</v>
      </c>
      <c r="E130" s="102" t="s">
        <v>317</v>
      </c>
      <c r="F130" s="103" t="s">
        <v>461</v>
      </c>
      <c r="G130" s="105">
        <v>1</v>
      </c>
      <c r="H130" s="105"/>
      <c r="I130" s="105"/>
      <c r="J130" s="105"/>
      <c r="K130" s="105"/>
      <c r="L130" s="105"/>
      <c r="M130" s="105"/>
      <c r="N130" s="105"/>
      <c r="O130" s="106"/>
      <c r="P130" s="106"/>
      <c r="Q130" s="183"/>
    </row>
    <row r="131" spans="1:17" ht="17.25" customHeight="1">
      <c r="A131" s="102" t="s">
        <v>463</v>
      </c>
      <c r="B131" s="102" t="s">
        <v>384</v>
      </c>
      <c r="C131" s="103" t="s">
        <v>336</v>
      </c>
      <c r="D131" s="104" t="s">
        <v>262</v>
      </c>
      <c r="E131" s="102" t="s">
        <v>317</v>
      </c>
      <c r="F131" s="186" t="s">
        <v>464</v>
      </c>
      <c r="G131" s="105">
        <v>1</v>
      </c>
      <c r="H131" s="105"/>
      <c r="I131" s="105"/>
      <c r="J131" s="105"/>
      <c r="K131" s="105"/>
      <c r="L131" s="105"/>
      <c r="M131" s="105"/>
      <c r="N131" s="105"/>
      <c r="O131" s="106"/>
      <c r="P131" s="106"/>
      <c r="Q131" s="183"/>
    </row>
    <row r="132" spans="1:17" ht="17.25" customHeight="1">
      <c r="A132" s="102" t="s">
        <v>410</v>
      </c>
      <c r="B132" s="102" t="s">
        <v>411</v>
      </c>
      <c r="C132" s="103" t="s">
        <v>336</v>
      </c>
      <c r="D132" s="104" t="s">
        <v>267</v>
      </c>
      <c r="E132" s="102" t="s">
        <v>317</v>
      </c>
      <c r="F132" s="186" t="s">
        <v>412</v>
      </c>
      <c r="G132" s="105">
        <v>1</v>
      </c>
      <c r="H132" s="105"/>
      <c r="I132" s="105"/>
      <c r="J132" s="105"/>
      <c r="K132" s="105"/>
      <c r="L132" s="105"/>
      <c r="M132" s="105"/>
      <c r="N132" s="105"/>
      <c r="O132" s="106"/>
      <c r="P132" s="106"/>
      <c r="Q132" s="183"/>
    </row>
    <row r="133" spans="1:17" ht="17.25" customHeight="1">
      <c r="A133" s="101" t="s">
        <v>400</v>
      </c>
      <c r="B133" s="102" t="s">
        <v>401</v>
      </c>
      <c r="C133" s="103" t="str">
        <f>'[4]4 crit.10m'!$K$4</f>
        <v>274</v>
      </c>
      <c r="D133" s="104" t="s">
        <v>273</v>
      </c>
      <c r="E133" s="102" t="s">
        <v>317</v>
      </c>
      <c r="F133" s="102" t="s">
        <v>402</v>
      </c>
      <c r="G133" s="105"/>
      <c r="H133" s="105">
        <v>1</v>
      </c>
      <c r="I133" s="105"/>
      <c r="J133" s="105"/>
      <c r="K133" s="105"/>
      <c r="L133" s="105"/>
      <c r="M133" s="105"/>
      <c r="N133" s="105"/>
      <c r="O133" s="106"/>
      <c r="P133" s="106"/>
      <c r="Q133" s="183"/>
    </row>
    <row r="134" spans="1:17" ht="17.25" customHeight="1">
      <c r="A134" s="184" t="s">
        <v>397</v>
      </c>
      <c r="B134" s="102" t="s">
        <v>398</v>
      </c>
      <c r="C134" s="103" t="str">
        <f>'[4]4 crit.10m'!$K$4</f>
        <v>274</v>
      </c>
      <c r="D134" s="104" t="s">
        <v>262</v>
      </c>
      <c r="E134" s="102" t="s">
        <v>317</v>
      </c>
      <c r="F134" s="102" t="s">
        <v>399</v>
      </c>
      <c r="G134" s="105"/>
      <c r="H134" s="105"/>
      <c r="I134" s="105"/>
      <c r="J134" s="105"/>
      <c r="K134" s="105"/>
      <c r="L134" s="105"/>
      <c r="M134" s="105"/>
      <c r="N134" s="105"/>
      <c r="O134" s="106"/>
      <c r="P134" s="106"/>
      <c r="Q134" s="183"/>
    </row>
    <row r="135" spans="1:17" ht="17.25" customHeight="1">
      <c r="A135" s="102" t="s">
        <v>403</v>
      </c>
      <c r="B135" s="102" t="s">
        <v>404</v>
      </c>
      <c r="C135" s="103" t="str">
        <f>'[4]4 crit.10m'!$K$4</f>
        <v>274</v>
      </c>
      <c r="D135" s="104" t="s">
        <v>267</v>
      </c>
      <c r="E135" s="102" t="s">
        <v>317</v>
      </c>
      <c r="F135" s="185" t="s">
        <v>405</v>
      </c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83"/>
    </row>
    <row r="136" spans="1:17" ht="17.25" customHeight="1">
      <c r="A136" s="102" t="s">
        <v>406</v>
      </c>
      <c r="B136" s="102" t="s">
        <v>407</v>
      </c>
      <c r="C136" s="103" t="str">
        <f>'[4]4 crit.10m'!$K$4</f>
        <v>274</v>
      </c>
      <c r="D136" s="104" t="s">
        <v>273</v>
      </c>
      <c r="E136" s="102" t="s">
        <v>317</v>
      </c>
      <c r="F136" s="185" t="s">
        <v>408</v>
      </c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83"/>
    </row>
    <row r="137" spans="1:17" ht="17.25" customHeight="1">
      <c r="A137" s="101" t="s">
        <v>386</v>
      </c>
      <c r="B137" s="102" t="s">
        <v>387</v>
      </c>
      <c r="C137" s="103" t="str">
        <f>'[4]4 crit.10m'!$K$4</f>
        <v>274</v>
      </c>
      <c r="D137" s="104" t="s">
        <v>268</v>
      </c>
      <c r="E137" s="102" t="s">
        <v>317</v>
      </c>
      <c r="F137" s="102" t="s">
        <v>388</v>
      </c>
      <c r="G137" s="105"/>
      <c r="H137" s="105"/>
      <c r="I137" s="105"/>
      <c r="J137" s="105"/>
      <c r="K137" s="105"/>
      <c r="L137" s="105">
        <v>1</v>
      </c>
      <c r="M137" s="105"/>
      <c r="N137" s="105"/>
      <c r="O137" s="105"/>
      <c r="P137" s="105"/>
      <c r="Q137" s="183"/>
    </row>
    <row r="138" spans="1:17" ht="17.25" customHeight="1">
      <c r="A138" s="101" t="s">
        <v>394</v>
      </c>
      <c r="B138" s="102" t="s">
        <v>395</v>
      </c>
      <c r="C138" s="103" t="str">
        <f>'[4]4 crit.10m'!$K$4</f>
        <v>274</v>
      </c>
      <c r="D138" s="104" t="s">
        <v>267</v>
      </c>
      <c r="E138" s="102" t="s">
        <v>317</v>
      </c>
      <c r="F138" s="102" t="s">
        <v>396</v>
      </c>
      <c r="G138" s="105"/>
      <c r="H138" s="105"/>
      <c r="I138" s="105"/>
      <c r="J138" s="105"/>
      <c r="K138" s="105"/>
      <c r="L138" s="105">
        <v>1</v>
      </c>
      <c r="M138" s="105"/>
      <c r="N138" s="105"/>
      <c r="O138" s="105"/>
      <c r="P138" s="105"/>
      <c r="Q138" s="183"/>
    </row>
    <row r="139" spans="1:17" ht="17.25" customHeight="1">
      <c r="A139" s="101" t="s">
        <v>391</v>
      </c>
      <c r="B139" s="102" t="s">
        <v>392</v>
      </c>
      <c r="C139" s="103" t="str">
        <f>'[4]4 crit.10m'!$K$4</f>
        <v>274</v>
      </c>
      <c r="D139" s="104" t="s">
        <v>273</v>
      </c>
      <c r="E139" s="102" t="s">
        <v>317</v>
      </c>
      <c r="F139" s="102" t="s">
        <v>393</v>
      </c>
      <c r="G139" s="105"/>
      <c r="H139" s="105"/>
      <c r="I139" s="105">
        <v>1</v>
      </c>
      <c r="J139" s="105"/>
      <c r="K139" s="105"/>
      <c r="L139" s="105"/>
      <c r="M139" s="105"/>
      <c r="N139" s="105"/>
      <c r="O139" s="105"/>
      <c r="P139" s="105"/>
      <c r="Q139" s="183"/>
    </row>
    <row r="140" spans="1:17" ht="17.25" customHeight="1">
      <c r="A140" s="102" t="s">
        <v>465</v>
      </c>
      <c r="B140" s="102" t="s">
        <v>466</v>
      </c>
      <c r="C140" s="103" t="s">
        <v>336</v>
      </c>
      <c r="D140" s="104" t="s">
        <v>267</v>
      </c>
      <c r="E140" s="102" t="s">
        <v>317</v>
      </c>
      <c r="F140" s="186" t="s">
        <v>467</v>
      </c>
      <c r="G140" s="105"/>
      <c r="H140" s="105"/>
      <c r="I140" s="105">
        <v>1</v>
      </c>
      <c r="J140" s="105"/>
      <c r="K140" s="105"/>
      <c r="L140" s="105"/>
      <c r="M140" s="105"/>
      <c r="N140" s="105"/>
      <c r="O140" s="105"/>
      <c r="P140" s="105"/>
      <c r="Q140" s="183"/>
    </row>
    <row r="141" spans="1:17" ht="17.25" customHeight="1">
      <c r="A141" s="102" t="s">
        <v>465</v>
      </c>
      <c r="B141" s="102" t="s">
        <v>468</v>
      </c>
      <c r="C141" s="103" t="str">
        <f>'[5]2 crit.10m'!$K$4</f>
        <v>274</v>
      </c>
      <c r="D141" s="104" t="s">
        <v>267</v>
      </c>
      <c r="E141" s="102" t="s">
        <v>317</v>
      </c>
      <c r="F141" s="185">
        <v>82636828</v>
      </c>
      <c r="G141" s="105"/>
      <c r="H141" s="105"/>
      <c r="I141" s="105">
        <v>1</v>
      </c>
      <c r="J141" s="105"/>
      <c r="K141" s="105"/>
      <c r="L141" s="105"/>
      <c r="M141" s="105"/>
      <c r="N141" s="105"/>
      <c r="O141" s="105"/>
      <c r="P141" s="105"/>
      <c r="Q141" s="183"/>
    </row>
    <row r="142" spans="1:17" ht="17.25" customHeight="1">
      <c r="A142" s="102" t="s">
        <v>560</v>
      </c>
      <c r="B142" s="102" t="s">
        <v>561</v>
      </c>
      <c r="C142" s="103" t="s">
        <v>336</v>
      </c>
      <c r="D142" s="104"/>
      <c r="E142" s="102" t="s">
        <v>317</v>
      </c>
      <c r="F142" s="18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>
        <v>1</v>
      </c>
      <c r="Q142" s="183"/>
    </row>
    <row r="143" spans="1:17" ht="17.25" customHeight="1">
      <c r="A143" s="102" t="s">
        <v>562</v>
      </c>
      <c r="B143" s="102" t="s">
        <v>563</v>
      </c>
      <c r="C143" s="103" t="s">
        <v>336</v>
      </c>
      <c r="D143" s="104"/>
      <c r="E143" s="102" t="s">
        <v>317</v>
      </c>
      <c r="F143" s="18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>
        <v>1</v>
      </c>
      <c r="Q143" s="183"/>
    </row>
    <row r="144" spans="1:17" ht="17.25" customHeight="1">
      <c r="A144" s="102" t="s">
        <v>515</v>
      </c>
      <c r="B144" s="102" t="s">
        <v>415</v>
      </c>
      <c r="C144" s="103" t="s">
        <v>336</v>
      </c>
      <c r="D144" s="104"/>
      <c r="E144" s="102" t="s">
        <v>317</v>
      </c>
      <c r="F144" s="186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83"/>
    </row>
    <row r="145" spans="1:17" ht="17.25" customHeight="1">
      <c r="A145" s="102"/>
      <c r="B145" s="102"/>
      <c r="C145" s="103"/>
      <c r="D145" s="104"/>
      <c r="E145" s="340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183"/>
    </row>
    <row r="146" spans="1:17" ht="17.25" customHeight="1">
      <c r="A146" s="101" t="s">
        <v>447</v>
      </c>
      <c r="B146" s="102" t="s">
        <v>448</v>
      </c>
      <c r="C146" s="103" t="s">
        <v>336</v>
      </c>
      <c r="D146" s="104" t="s">
        <v>262</v>
      </c>
      <c r="E146" s="102" t="s">
        <v>315</v>
      </c>
      <c r="F146" s="103" t="s">
        <v>449</v>
      </c>
      <c r="G146" s="207"/>
      <c r="H146" s="105"/>
      <c r="I146" s="105">
        <v>1</v>
      </c>
      <c r="J146" s="105"/>
      <c r="K146" s="105"/>
      <c r="L146" s="105"/>
      <c r="M146" s="105"/>
      <c r="N146" s="105"/>
      <c r="O146" s="105"/>
      <c r="P146" s="105"/>
      <c r="Q146" s="183"/>
    </row>
    <row r="147" spans="1:17" ht="17.25" customHeight="1">
      <c r="A147" s="101" t="s">
        <v>450</v>
      </c>
      <c r="B147" s="102" t="s">
        <v>415</v>
      </c>
      <c r="C147" s="103" t="s">
        <v>336</v>
      </c>
      <c r="D147" s="104" t="s">
        <v>273</v>
      </c>
      <c r="E147" s="102" t="s">
        <v>315</v>
      </c>
      <c r="F147" s="103" t="s">
        <v>451</v>
      </c>
      <c r="G147" s="105"/>
      <c r="H147" s="105"/>
      <c r="I147" s="105">
        <v>1</v>
      </c>
      <c r="J147" s="105"/>
      <c r="K147" s="105"/>
      <c r="L147" s="105"/>
      <c r="M147" s="105"/>
      <c r="N147" s="105"/>
      <c r="O147" s="105"/>
      <c r="P147" s="105"/>
      <c r="Q147" s="183"/>
    </row>
    <row r="148" spans="1:17" ht="17.25" customHeight="1">
      <c r="A148" s="101" t="s">
        <v>447</v>
      </c>
      <c r="B148" s="102" t="s">
        <v>452</v>
      </c>
      <c r="C148" s="103" t="s">
        <v>336</v>
      </c>
      <c r="D148" s="104" t="s">
        <v>262</v>
      </c>
      <c r="E148" s="102" t="s">
        <v>315</v>
      </c>
      <c r="F148" s="102">
        <v>82427934</v>
      </c>
      <c r="G148" s="105"/>
      <c r="H148" s="105"/>
      <c r="I148" s="105">
        <v>1</v>
      </c>
      <c r="J148" s="105"/>
      <c r="K148" s="105"/>
      <c r="L148" s="105"/>
      <c r="M148" s="105"/>
      <c r="N148" s="105"/>
      <c r="O148" s="105"/>
      <c r="P148" s="105"/>
      <c r="Q148" s="183"/>
    </row>
    <row r="149" spans="1:17" ht="17.25" customHeight="1">
      <c r="A149" s="102" t="s">
        <v>184</v>
      </c>
      <c r="B149" s="102" t="s">
        <v>489</v>
      </c>
      <c r="C149" s="103" t="s">
        <v>336</v>
      </c>
      <c r="D149" s="104"/>
      <c r="E149" s="102" t="s">
        <v>315</v>
      </c>
      <c r="F149" s="103" t="s">
        <v>553</v>
      </c>
      <c r="G149" s="105"/>
      <c r="H149" s="105"/>
      <c r="I149" s="105">
        <v>1</v>
      </c>
      <c r="J149" s="105"/>
      <c r="K149" s="105"/>
      <c r="L149" s="105"/>
      <c r="M149" s="105"/>
      <c r="N149" s="105"/>
      <c r="O149" s="105"/>
      <c r="P149" s="105"/>
      <c r="Q149" s="183"/>
    </row>
    <row r="150" spans="1:17" ht="17.25" customHeight="1">
      <c r="A150" s="102" t="s">
        <v>559</v>
      </c>
      <c r="B150" s="102" t="s">
        <v>411</v>
      </c>
      <c r="C150" s="103" t="s">
        <v>336</v>
      </c>
      <c r="D150" s="104"/>
      <c r="E150" s="102" t="s">
        <v>315</v>
      </c>
      <c r="F150" s="186"/>
      <c r="G150" s="105"/>
      <c r="H150" s="105"/>
      <c r="I150" s="105">
        <v>1</v>
      </c>
      <c r="J150" s="105"/>
      <c r="K150" s="105"/>
      <c r="L150" s="105"/>
      <c r="M150" s="105"/>
      <c r="N150" s="105"/>
      <c r="O150" s="105"/>
      <c r="P150" s="105"/>
      <c r="Q150" s="183"/>
    </row>
    <row r="151" spans="1:17" ht="17.25" customHeight="1">
      <c r="A151" s="101" t="s">
        <v>459</v>
      </c>
      <c r="B151" s="102" t="s">
        <v>289</v>
      </c>
      <c r="C151" s="103" t="s">
        <v>336</v>
      </c>
      <c r="D151" s="104" t="s">
        <v>262</v>
      </c>
      <c r="E151" s="102" t="s">
        <v>315</v>
      </c>
      <c r="F151" s="103" t="s">
        <v>460</v>
      </c>
      <c r="G151" s="105"/>
      <c r="H151" s="105"/>
      <c r="I151" s="105">
        <v>1</v>
      </c>
      <c r="J151" s="105"/>
      <c r="K151" s="105"/>
      <c r="L151" s="105"/>
      <c r="M151" s="105"/>
      <c r="N151" s="105"/>
      <c r="O151" s="105"/>
      <c r="P151" s="105"/>
      <c r="Q151" s="183"/>
    </row>
    <row r="152" spans="1:17" ht="17.25" customHeight="1">
      <c r="A152" s="101" t="s">
        <v>456</v>
      </c>
      <c r="B152" s="102" t="s">
        <v>457</v>
      </c>
      <c r="C152" s="103" t="s">
        <v>336</v>
      </c>
      <c r="D152" s="104" t="s">
        <v>262</v>
      </c>
      <c r="E152" s="102" t="s">
        <v>315</v>
      </c>
      <c r="F152" s="102">
        <v>82511282</v>
      </c>
      <c r="G152" s="105"/>
      <c r="H152" s="105">
        <v>1</v>
      </c>
      <c r="I152" s="105"/>
      <c r="J152" s="105"/>
      <c r="K152" s="105"/>
      <c r="L152" s="105"/>
      <c r="M152" s="105"/>
      <c r="N152" s="105"/>
      <c r="O152" s="105"/>
      <c r="P152" s="105"/>
      <c r="Q152" s="183"/>
    </row>
    <row r="153" spans="1:17" ht="17.25" customHeight="1">
      <c r="A153" s="102" t="s">
        <v>453</v>
      </c>
      <c r="B153" s="102" t="s">
        <v>454</v>
      </c>
      <c r="C153" s="103" t="s">
        <v>336</v>
      </c>
      <c r="D153" s="104" t="s">
        <v>273</v>
      </c>
      <c r="E153" s="102" t="s">
        <v>315</v>
      </c>
      <c r="F153" s="103" t="s">
        <v>455</v>
      </c>
      <c r="G153" s="105"/>
      <c r="H153" s="105"/>
      <c r="I153" s="105"/>
      <c r="J153" s="105"/>
      <c r="K153" s="105"/>
      <c r="L153" s="105"/>
      <c r="M153" s="105"/>
      <c r="N153" s="105"/>
      <c r="O153" s="105"/>
      <c r="P153" s="105">
        <v>1</v>
      </c>
      <c r="Q153" s="183"/>
    </row>
    <row r="154" spans="1:17" ht="17.25" customHeight="1">
      <c r="A154" s="101" t="s">
        <v>174</v>
      </c>
      <c r="B154" s="102" t="s">
        <v>458</v>
      </c>
      <c r="C154" s="103" t="s">
        <v>336</v>
      </c>
      <c r="D154" s="104" t="s">
        <v>273</v>
      </c>
      <c r="E154" s="102" t="s">
        <v>315</v>
      </c>
      <c r="F154" s="102">
        <v>82487747</v>
      </c>
      <c r="G154" s="105"/>
      <c r="H154" s="105"/>
      <c r="I154" s="105"/>
      <c r="J154" s="105"/>
      <c r="K154" s="105"/>
      <c r="L154" s="105"/>
      <c r="M154" s="105"/>
      <c r="N154" s="105"/>
      <c r="O154" s="105"/>
      <c r="P154" s="105">
        <v>1</v>
      </c>
      <c r="Q154" s="183"/>
    </row>
    <row r="155" spans="1:17" ht="17.25" customHeight="1">
      <c r="A155" s="345" t="s">
        <v>515</v>
      </c>
      <c r="B155" s="102" t="s">
        <v>415</v>
      </c>
      <c r="C155" s="103" t="s">
        <v>336</v>
      </c>
      <c r="D155" s="104"/>
      <c r="E155" s="102" t="s">
        <v>315</v>
      </c>
      <c r="F155" s="186"/>
      <c r="G155" s="105"/>
      <c r="H155" s="105"/>
      <c r="I155" s="105"/>
      <c r="J155" s="105"/>
      <c r="K155" s="105"/>
      <c r="L155" s="105"/>
      <c r="M155" s="105"/>
      <c r="N155" s="105"/>
      <c r="O155" s="105">
        <v>1</v>
      </c>
      <c r="P155" s="105"/>
      <c r="Q155" s="183"/>
    </row>
    <row r="156" spans="1:17" ht="17.25" customHeight="1">
      <c r="A156" s="102" t="s">
        <v>501</v>
      </c>
      <c r="B156" s="102" t="s">
        <v>502</v>
      </c>
      <c r="C156" s="103" t="s">
        <v>336</v>
      </c>
      <c r="D156" s="104"/>
      <c r="E156" s="102" t="s">
        <v>315</v>
      </c>
      <c r="F156" s="186" t="s">
        <v>503</v>
      </c>
      <c r="G156" s="105"/>
      <c r="H156" s="105"/>
      <c r="I156" s="105"/>
      <c r="J156" s="105"/>
      <c r="K156" s="105"/>
      <c r="L156" s="105"/>
      <c r="M156" s="105"/>
      <c r="N156" s="105"/>
      <c r="O156" s="105">
        <v>1</v>
      </c>
      <c r="P156" s="105"/>
      <c r="Q156" s="183"/>
    </row>
    <row r="157" spans="1:17" ht="17.25" customHeight="1">
      <c r="A157" s="102" t="s">
        <v>554</v>
      </c>
      <c r="B157" s="102" t="s">
        <v>355</v>
      </c>
      <c r="C157" s="103" t="s">
        <v>336</v>
      </c>
      <c r="D157" s="104"/>
      <c r="E157" s="102" t="s">
        <v>315</v>
      </c>
      <c r="F157" s="186"/>
      <c r="G157" s="105"/>
      <c r="H157" s="105"/>
      <c r="I157" s="105"/>
      <c r="J157" s="105"/>
      <c r="K157" s="105">
        <v>1</v>
      </c>
      <c r="L157" s="105"/>
      <c r="M157" s="105"/>
      <c r="N157" s="105"/>
      <c r="O157" s="105"/>
      <c r="P157" s="105"/>
      <c r="Q157" s="183"/>
    </row>
    <row r="158" spans="1:17" ht="17.25" customHeight="1">
      <c r="A158" s="102" t="s">
        <v>555</v>
      </c>
      <c r="B158" s="102" t="s">
        <v>283</v>
      </c>
      <c r="C158" s="103" t="s">
        <v>336</v>
      </c>
      <c r="D158" s="104"/>
      <c r="E158" s="102" t="s">
        <v>315</v>
      </c>
      <c r="F158" s="186"/>
      <c r="G158" s="105"/>
      <c r="H158" s="105"/>
      <c r="I158" s="105"/>
      <c r="J158" s="105"/>
      <c r="K158" s="105">
        <v>1</v>
      </c>
      <c r="L158" s="105"/>
      <c r="M158" s="105"/>
      <c r="N158" s="105"/>
      <c r="O158" s="105"/>
      <c r="P158" s="105"/>
      <c r="Q158" s="183"/>
    </row>
    <row r="159" spans="1:17" ht="17.25" customHeight="1">
      <c r="A159" s="102" t="s">
        <v>556</v>
      </c>
      <c r="B159" s="102" t="s">
        <v>557</v>
      </c>
      <c r="C159" s="103" t="s">
        <v>336</v>
      </c>
      <c r="D159" s="104"/>
      <c r="E159" s="102" t="s">
        <v>315</v>
      </c>
      <c r="F159" s="186"/>
      <c r="G159" s="105"/>
      <c r="H159" s="105"/>
      <c r="I159" s="105"/>
      <c r="J159" s="105"/>
      <c r="K159" s="105">
        <v>1</v>
      </c>
      <c r="L159" s="105"/>
      <c r="M159" s="105"/>
      <c r="N159" s="105"/>
      <c r="O159" s="105"/>
      <c r="P159" s="105"/>
      <c r="Q159" s="183"/>
    </row>
    <row r="160" spans="1:17" ht="17.25" customHeight="1">
      <c r="A160" s="102" t="s">
        <v>185</v>
      </c>
      <c r="B160" s="102" t="s">
        <v>558</v>
      </c>
      <c r="C160" s="103" t="s">
        <v>336</v>
      </c>
      <c r="D160" s="104"/>
      <c r="E160" s="102" t="s">
        <v>315</v>
      </c>
      <c r="F160" s="186"/>
      <c r="G160" s="105"/>
      <c r="H160" s="105"/>
      <c r="I160" s="105"/>
      <c r="J160" s="105"/>
      <c r="K160" s="105"/>
      <c r="L160" s="105">
        <v>1</v>
      </c>
      <c r="M160" s="105"/>
      <c r="N160" s="105"/>
      <c r="O160" s="105"/>
      <c r="P160" s="105"/>
      <c r="Q160" s="183"/>
    </row>
    <row r="161" spans="1:17" ht="17.25" customHeight="1">
      <c r="A161" s="150"/>
      <c r="B161" s="109"/>
      <c r="C161" s="128"/>
      <c r="D161" s="109"/>
      <c r="E161" s="109"/>
      <c r="F161" s="109"/>
      <c r="G161" s="158"/>
      <c r="H161" s="158"/>
      <c r="I161" s="158"/>
      <c r="J161" s="158"/>
      <c r="K161" s="158"/>
      <c r="L161" s="158"/>
      <c r="M161" s="158"/>
      <c r="N161" s="158"/>
      <c r="O161" s="159"/>
      <c r="P161" s="159"/>
      <c r="Q161" s="141"/>
    </row>
    <row r="162" spans="1:18" s="12" customFormat="1" ht="18.75" customHeight="1">
      <c r="A162" s="394" t="s">
        <v>332</v>
      </c>
      <c r="B162" s="394"/>
      <c r="C162" s="394"/>
      <c r="D162" s="394"/>
      <c r="E162" s="189">
        <v>275</v>
      </c>
      <c r="F162" s="191">
        <f>SUM(G162:P162)</f>
        <v>8</v>
      </c>
      <c r="G162" s="192">
        <f>SUM(G165:G172)</f>
        <v>0</v>
      </c>
      <c r="H162" s="192">
        <f aca="true" t="shared" si="10" ref="H162:P162">SUM(H165:H172)</f>
        <v>0</v>
      </c>
      <c r="I162" s="192">
        <f t="shared" si="10"/>
        <v>0</v>
      </c>
      <c r="J162" s="192">
        <f t="shared" si="10"/>
        <v>0</v>
      </c>
      <c r="K162" s="192">
        <f t="shared" si="10"/>
        <v>1</v>
      </c>
      <c r="L162" s="192">
        <f t="shared" si="10"/>
        <v>6</v>
      </c>
      <c r="M162" s="192">
        <f t="shared" si="10"/>
        <v>0</v>
      </c>
      <c r="N162" s="192">
        <f t="shared" si="10"/>
        <v>0</v>
      </c>
      <c r="O162" s="192">
        <f t="shared" si="10"/>
        <v>0</v>
      </c>
      <c r="P162" s="192">
        <f t="shared" si="10"/>
        <v>1</v>
      </c>
      <c r="Q162" s="314">
        <v>43431</v>
      </c>
      <c r="R162" s="339"/>
    </row>
    <row r="163" spans="1:17" ht="18.75" customHeight="1">
      <c r="A163" s="390" t="s">
        <v>0</v>
      </c>
      <c r="B163" s="390" t="s">
        <v>1</v>
      </c>
      <c r="C163" s="391" t="s">
        <v>228</v>
      </c>
      <c r="D163" s="388" t="s">
        <v>239</v>
      </c>
      <c r="E163" s="387" t="s">
        <v>240</v>
      </c>
      <c r="F163" s="388" t="s">
        <v>241</v>
      </c>
      <c r="G163" s="389" t="s">
        <v>242</v>
      </c>
      <c r="H163" s="389"/>
      <c r="I163" s="389" t="s">
        <v>243</v>
      </c>
      <c r="J163" s="389"/>
      <c r="K163" s="389"/>
      <c r="L163" s="389"/>
      <c r="M163" s="335"/>
      <c r="N163" s="335"/>
      <c r="O163" s="389" t="s">
        <v>244</v>
      </c>
      <c r="P163" s="389"/>
      <c r="Q163" s="390" t="s">
        <v>245</v>
      </c>
    </row>
    <row r="164" spans="1:17" ht="18.75" customHeight="1">
      <c r="A164" s="390"/>
      <c r="B164" s="390"/>
      <c r="C164" s="391"/>
      <c r="D164" s="388"/>
      <c r="E164" s="387"/>
      <c r="F164" s="388"/>
      <c r="G164" s="146" t="s">
        <v>246</v>
      </c>
      <c r="H164" s="146" t="s">
        <v>247</v>
      </c>
      <c r="I164" s="146" t="s">
        <v>248</v>
      </c>
      <c r="J164" s="146" t="s">
        <v>249</v>
      </c>
      <c r="K164" s="146" t="s">
        <v>250</v>
      </c>
      <c r="L164" s="146" t="s">
        <v>246</v>
      </c>
      <c r="M164" s="146"/>
      <c r="N164" s="146"/>
      <c r="O164" s="146" t="s">
        <v>248</v>
      </c>
      <c r="P164" s="146" t="s">
        <v>249</v>
      </c>
      <c r="Q164" s="390"/>
    </row>
    <row r="165" spans="1:17" ht="17.25" customHeight="1">
      <c r="A165" s="101" t="s">
        <v>496</v>
      </c>
      <c r="B165" s="102" t="s">
        <v>287</v>
      </c>
      <c r="C165" s="103" t="str">
        <f>'[6]2 crit.10m'!$K$4</f>
        <v>275</v>
      </c>
      <c r="D165" s="104" t="s">
        <v>262</v>
      </c>
      <c r="E165" s="102" t="s">
        <v>315</v>
      </c>
      <c r="F165" s="102">
        <v>3481982</v>
      </c>
      <c r="G165" s="207"/>
      <c r="H165" s="105"/>
      <c r="I165" s="105"/>
      <c r="J165" s="105"/>
      <c r="K165" s="105">
        <v>1</v>
      </c>
      <c r="L165" s="105" t="s">
        <v>462</v>
      </c>
      <c r="M165" s="105"/>
      <c r="N165" s="105"/>
      <c r="O165" s="106"/>
      <c r="P165" s="106"/>
      <c r="Q165" s="183"/>
    </row>
    <row r="166" spans="1:17" ht="17.25" customHeight="1">
      <c r="A166" s="101" t="s">
        <v>499</v>
      </c>
      <c r="B166" s="102" t="s">
        <v>454</v>
      </c>
      <c r="C166" s="103" t="str">
        <f>'[6]2 crit.10m'!$K$4</f>
        <v>275</v>
      </c>
      <c r="D166" s="104" t="s">
        <v>262</v>
      </c>
      <c r="E166" s="102" t="s">
        <v>315</v>
      </c>
      <c r="F166" s="102">
        <v>3252999</v>
      </c>
      <c r="G166" s="105"/>
      <c r="H166" s="105"/>
      <c r="I166" s="105"/>
      <c r="J166" s="105"/>
      <c r="K166" s="105"/>
      <c r="L166" s="105">
        <v>1</v>
      </c>
      <c r="M166" s="105"/>
      <c r="N166" s="105"/>
      <c r="O166" s="106"/>
      <c r="P166" s="106"/>
      <c r="Q166" s="183"/>
    </row>
    <row r="167" spans="1:17" ht="17.25" customHeight="1">
      <c r="A167" s="101" t="s">
        <v>544</v>
      </c>
      <c r="B167" s="102" t="s">
        <v>546</v>
      </c>
      <c r="C167" s="103" t="s">
        <v>342</v>
      </c>
      <c r="D167" s="104" t="s">
        <v>262</v>
      </c>
      <c r="E167" s="102" t="s">
        <v>315</v>
      </c>
      <c r="F167" s="102"/>
      <c r="G167" s="105"/>
      <c r="H167" s="105"/>
      <c r="I167" s="105"/>
      <c r="J167" s="105"/>
      <c r="K167" s="105"/>
      <c r="L167" s="105">
        <v>1</v>
      </c>
      <c r="M167" s="105"/>
      <c r="N167" s="105"/>
      <c r="O167" s="106"/>
      <c r="P167" s="106"/>
      <c r="Q167" s="183"/>
    </row>
    <row r="168" spans="1:17" ht="17.25" customHeight="1">
      <c r="A168" s="101" t="s">
        <v>544</v>
      </c>
      <c r="B168" s="102" t="s">
        <v>288</v>
      </c>
      <c r="C168" s="103" t="s">
        <v>342</v>
      </c>
      <c r="D168" s="104" t="s">
        <v>545</v>
      </c>
      <c r="E168" s="102" t="s">
        <v>315</v>
      </c>
      <c r="F168" s="102"/>
      <c r="G168" s="105"/>
      <c r="H168" s="105"/>
      <c r="I168" s="105"/>
      <c r="J168" s="105"/>
      <c r="K168" s="105"/>
      <c r="L168" s="105">
        <v>1</v>
      </c>
      <c r="M168" s="105"/>
      <c r="N168" s="105"/>
      <c r="O168" s="106"/>
      <c r="P168" s="106"/>
      <c r="Q168" s="183"/>
    </row>
    <row r="169" spans="1:17" ht="17.25" customHeight="1">
      <c r="A169" s="101" t="s">
        <v>547</v>
      </c>
      <c r="B169" s="102" t="s">
        <v>296</v>
      </c>
      <c r="C169" s="103" t="s">
        <v>342</v>
      </c>
      <c r="D169" s="104" t="s">
        <v>548</v>
      </c>
      <c r="E169" s="102" t="s">
        <v>265</v>
      </c>
      <c r="F169" s="102"/>
      <c r="G169" s="105"/>
      <c r="H169" s="105"/>
      <c r="I169" s="105"/>
      <c r="J169" s="105"/>
      <c r="K169" s="105"/>
      <c r="L169" s="105">
        <v>1</v>
      </c>
      <c r="M169" s="105"/>
      <c r="N169" s="105"/>
      <c r="O169" s="106"/>
      <c r="P169" s="106"/>
      <c r="Q169" s="183"/>
    </row>
    <row r="170" spans="1:17" ht="17.25" customHeight="1">
      <c r="A170" s="101" t="s">
        <v>549</v>
      </c>
      <c r="B170" s="102" t="s">
        <v>398</v>
      </c>
      <c r="C170" s="103" t="s">
        <v>342</v>
      </c>
      <c r="D170" s="104" t="s">
        <v>548</v>
      </c>
      <c r="E170" s="102" t="s">
        <v>265</v>
      </c>
      <c r="F170" s="102"/>
      <c r="G170" s="105"/>
      <c r="H170" s="105"/>
      <c r="I170" s="105"/>
      <c r="J170" s="105"/>
      <c r="K170" s="105"/>
      <c r="L170" s="105">
        <v>1</v>
      </c>
      <c r="M170" s="105"/>
      <c r="N170" s="105"/>
      <c r="O170" s="106"/>
      <c r="P170" s="106"/>
      <c r="Q170" s="183"/>
    </row>
    <row r="171" spans="1:17" ht="17.25" customHeight="1">
      <c r="A171" s="102" t="s">
        <v>343</v>
      </c>
      <c r="B171" s="102" t="s">
        <v>500</v>
      </c>
      <c r="C171" s="103" t="str">
        <f>'[6]2 crit.10m'!$K$4</f>
        <v>275</v>
      </c>
      <c r="D171" s="104" t="s">
        <v>273</v>
      </c>
      <c r="E171" s="102" t="s">
        <v>317</v>
      </c>
      <c r="F171" s="102">
        <v>2658099</v>
      </c>
      <c r="G171" s="105"/>
      <c r="H171" s="105"/>
      <c r="I171" s="105"/>
      <c r="J171" s="105"/>
      <c r="K171" s="105"/>
      <c r="L171" s="105">
        <v>1</v>
      </c>
      <c r="M171" s="105"/>
      <c r="N171" s="105"/>
      <c r="O171" s="106"/>
      <c r="P171" s="106"/>
      <c r="Q171" s="183"/>
    </row>
    <row r="172" spans="1:17" ht="17.25" customHeight="1">
      <c r="A172" s="101" t="s">
        <v>497</v>
      </c>
      <c r="B172" s="102" t="s">
        <v>498</v>
      </c>
      <c r="C172" s="103" t="str">
        <f>'[6]2 crit.10m'!$K$4</f>
        <v>275</v>
      </c>
      <c r="D172" s="104" t="s">
        <v>268</v>
      </c>
      <c r="E172" s="102" t="s">
        <v>317</v>
      </c>
      <c r="F172" s="102">
        <v>82635292</v>
      </c>
      <c r="G172" s="105"/>
      <c r="H172" s="105"/>
      <c r="I172" s="105"/>
      <c r="J172" s="105"/>
      <c r="K172" s="105"/>
      <c r="L172" s="105"/>
      <c r="M172" s="105"/>
      <c r="N172" s="105"/>
      <c r="O172" s="106"/>
      <c r="P172" s="105">
        <v>1</v>
      </c>
      <c r="Q172" s="183"/>
    </row>
    <row r="173" spans="1:17" ht="18.75" customHeight="1">
      <c r="A173" s="390" t="s">
        <v>0</v>
      </c>
      <c r="B173" s="390" t="s">
        <v>1</v>
      </c>
      <c r="C173" s="391" t="s">
        <v>228</v>
      </c>
      <c r="D173" s="388" t="s">
        <v>239</v>
      </c>
      <c r="E173" s="387" t="s">
        <v>240</v>
      </c>
      <c r="F173" s="388" t="s">
        <v>241</v>
      </c>
      <c r="G173" s="389" t="s">
        <v>242</v>
      </c>
      <c r="H173" s="389"/>
      <c r="I173" s="389" t="s">
        <v>243</v>
      </c>
      <c r="J173" s="389"/>
      <c r="K173" s="389"/>
      <c r="L173" s="389"/>
      <c r="M173" s="204"/>
      <c r="N173" s="204"/>
      <c r="O173" s="389" t="s">
        <v>244</v>
      </c>
      <c r="P173" s="389"/>
      <c r="Q173" s="390" t="s">
        <v>245</v>
      </c>
    </row>
    <row r="174" spans="1:17" ht="18.75" customHeight="1">
      <c r="A174" s="390"/>
      <c r="B174" s="390"/>
      <c r="C174" s="391"/>
      <c r="D174" s="388"/>
      <c r="E174" s="387"/>
      <c r="F174" s="388"/>
      <c r="G174" s="146" t="s">
        <v>246</v>
      </c>
      <c r="H174" s="146" t="s">
        <v>247</v>
      </c>
      <c r="I174" s="146" t="s">
        <v>248</v>
      </c>
      <c r="J174" s="146" t="s">
        <v>249</v>
      </c>
      <c r="K174" s="146" t="s">
        <v>250</v>
      </c>
      <c r="L174" s="146" t="s">
        <v>246</v>
      </c>
      <c r="M174" s="146"/>
      <c r="N174" s="146"/>
      <c r="O174" s="146" t="s">
        <v>248</v>
      </c>
      <c r="P174" s="146" t="s">
        <v>249</v>
      </c>
      <c r="Q174" s="390"/>
    </row>
    <row r="175" spans="1:17" s="12" customFormat="1" ht="18.75" customHeight="1">
      <c r="A175" s="394" t="s">
        <v>333</v>
      </c>
      <c r="B175" s="394"/>
      <c r="C175" s="394"/>
      <c r="D175" s="394"/>
      <c r="E175" s="189">
        <v>276</v>
      </c>
      <c r="F175" s="191">
        <f>SUM(G175:P175)</f>
        <v>12</v>
      </c>
      <c r="G175" s="192">
        <f aca="true" t="shared" si="11" ref="G175:P175">SUM(G176:G187)</f>
        <v>0</v>
      </c>
      <c r="H175" s="192">
        <f t="shared" si="11"/>
        <v>0</v>
      </c>
      <c r="I175" s="192">
        <f t="shared" si="11"/>
        <v>1</v>
      </c>
      <c r="J175" s="192">
        <f t="shared" si="11"/>
        <v>3</v>
      </c>
      <c r="K175" s="192">
        <f t="shared" si="11"/>
        <v>3</v>
      </c>
      <c r="L175" s="192">
        <f t="shared" si="11"/>
        <v>2</v>
      </c>
      <c r="M175" s="192">
        <f t="shared" si="11"/>
        <v>0</v>
      </c>
      <c r="N175" s="192">
        <f t="shared" si="11"/>
        <v>0</v>
      </c>
      <c r="O175" s="192">
        <f t="shared" si="11"/>
        <v>2</v>
      </c>
      <c r="P175" s="192">
        <f t="shared" si="11"/>
        <v>1</v>
      </c>
      <c r="Q175" s="314">
        <v>43431</v>
      </c>
    </row>
    <row r="176" spans="1:17" ht="18.75" customHeight="1">
      <c r="A176" s="101" t="s">
        <v>269</v>
      </c>
      <c r="B176" s="102" t="s">
        <v>270</v>
      </c>
      <c r="C176" s="103" t="str">
        <f>'[7]1er crit.10m'!$K$4</f>
        <v>276</v>
      </c>
      <c r="D176" s="252" t="s">
        <v>264</v>
      </c>
      <c r="E176" s="253" t="s">
        <v>265</v>
      </c>
      <c r="F176" s="254">
        <v>2362600</v>
      </c>
      <c r="G176" s="207"/>
      <c r="H176" s="105"/>
      <c r="I176" s="105">
        <v>1</v>
      </c>
      <c r="J176" s="105" t="s">
        <v>462</v>
      </c>
      <c r="K176" s="105"/>
      <c r="L176" s="105"/>
      <c r="M176" s="105"/>
      <c r="N176" s="105"/>
      <c r="O176" s="105"/>
      <c r="P176" s="105"/>
      <c r="Q176" s="169"/>
    </row>
    <row r="177" spans="1:17" ht="18.75" customHeight="1">
      <c r="A177" s="101" t="s">
        <v>269</v>
      </c>
      <c r="B177" s="102" t="s">
        <v>270</v>
      </c>
      <c r="C177" s="103" t="str">
        <f>'[7]1er crit.10m'!$K$4</f>
        <v>276</v>
      </c>
      <c r="D177" s="104" t="s">
        <v>264</v>
      </c>
      <c r="E177" s="257" t="s">
        <v>263</v>
      </c>
      <c r="F177" s="104">
        <v>2362600</v>
      </c>
      <c r="G177" s="105"/>
      <c r="H177" s="105"/>
      <c r="I177" s="105"/>
      <c r="J177" s="105"/>
      <c r="K177" s="105" t="s">
        <v>462</v>
      </c>
      <c r="L177" s="105">
        <v>1</v>
      </c>
      <c r="M177" s="105"/>
      <c r="N177" s="105"/>
      <c r="O177" s="105"/>
      <c r="P177" s="105"/>
      <c r="Q177" s="169"/>
    </row>
    <row r="178" spans="1:17" ht="18.75" customHeight="1">
      <c r="A178" s="258" t="s">
        <v>271</v>
      </c>
      <c r="B178" s="259" t="s">
        <v>272</v>
      </c>
      <c r="C178" s="260" t="str">
        <f>'[7]1er crit.10m'!$K$4</f>
        <v>276</v>
      </c>
      <c r="D178" s="261" t="s">
        <v>262</v>
      </c>
      <c r="E178" s="262" t="s">
        <v>263</v>
      </c>
      <c r="F178" s="261">
        <v>82514607</v>
      </c>
      <c r="G178" s="105"/>
      <c r="H178" s="105"/>
      <c r="I178" s="105"/>
      <c r="J178" s="105"/>
      <c r="K178" s="105"/>
      <c r="L178" s="105">
        <v>1</v>
      </c>
      <c r="M178" s="105" t="s">
        <v>462</v>
      </c>
      <c r="N178" s="105"/>
      <c r="O178" s="105"/>
      <c r="P178" s="105"/>
      <c r="Q178" s="169"/>
    </row>
    <row r="179" spans="1:17" ht="18.75" customHeight="1">
      <c r="A179" s="102" t="s">
        <v>274</v>
      </c>
      <c r="B179" s="102" t="s">
        <v>275</v>
      </c>
      <c r="C179" s="103" t="str">
        <f>'[7]1er crit.10m'!$K$4</f>
        <v>276</v>
      </c>
      <c r="D179" s="104" t="s">
        <v>262</v>
      </c>
      <c r="E179" s="257" t="s">
        <v>265</v>
      </c>
      <c r="F179" s="104">
        <v>513408</v>
      </c>
      <c r="G179" s="105"/>
      <c r="H179" s="105"/>
      <c r="I179" s="105"/>
      <c r="J179" s="105">
        <v>1</v>
      </c>
      <c r="K179" s="105" t="s">
        <v>462</v>
      </c>
      <c r="L179" s="105"/>
      <c r="M179" s="105"/>
      <c r="N179" s="105"/>
      <c r="O179" s="105"/>
      <c r="P179" s="105"/>
      <c r="Q179" s="169"/>
    </row>
    <row r="180" spans="1:17" ht="18.75" customHeight="1">
      <c r="A180" s="258" t="s">
        <v>271</v>
      </c>
      <c r="B180" s="259" t="s">
        <v>272</v>
      </c>
      <c r="C180" s="260" t="str">
        <f>'[7]1er crit.10m'!$K$4</f>
        <v>276</v>
      </c>
      <c r="D180" s="261" t="s">
        <v>267</v>
      </c>
      <c r="E180" s="262" t="s">
        <v>265</v>
      </c>
      <c r="F180" s="261">
        <v>82514607</v>
      </c>
      <c r="G180" s="105"/>
      <c r="H180" s="105"/>
      <c r="I180" s="105"/>
      <c r="J180" s="105" t="s">
        <v>462</v>
      </c>
      <c r="K180" s="105">
        <v>1</v>
      </c>
      <c r="L180" s="105"/>
      <c r="M180" s="105"/>
      <c r="N180" s="105"/>
      <c r="O180" s="105"/>
      <c r="P180" s="105"/>
      <c r="Q180" s="169"/>
    </row>
    <row r="181" spans="1:17" ht="18.75" customHeight="1">
      <c r="A181" s="101" t="s">
        <v>276</v>
      </c>
      <c r="B181" s="102" t="s">
        <v>277</v>
      </c>
      <c r="C181" s="103" t="str">
        <f>'[7]1er crit.10m'!$K$4</f>
        <v>276</v>
      </c>
      <c r="D181" s="104" t="s">
        <v>264</v>
      </c>
      <c r="E181" s="257" t="s">
        <v>265</v>
      </c>
      <c r="F181" s="104">
        <v>82546802</v>
      </c>
      <c r="G181" s="105"/>
      <c r="H181" s="105"/>
      <c r="I181" s="105"/>
      <c r="J181" s="105"/>
      <c r="K181" s="105"/>
      <c r="L181" s="105"/>
      <c r="M181" s="105"/>
      <c r="N181" s="105"/>
      <c r="O181" s="105" t="s">
        <v>462</v>
      </c>
      <c r="P181" s="105">
        <v>1</v>
      </c>
      <c r="Q181" s="169"/>
    </row>
    <row r="182" spans="1:17" ht="18.75" customHeight="1">
      <c r="A182" s="101" t="s">
        <v>278</v>
      </c>
      <c r="B182" s="102" t="s">
        <v>279</v>
      </c>
      <c r="C182" s="103" t="str">
        <f>'[7]1er crit.10m'!$K$4</f>
        <v>276</v>
      </c>
      <c r="D182" s="104" t="s">
        <v>264</v>
      </c>
      <c r="E182" s="257" t="s">
        <v>263</v>
      </c>
      <c r="F182" s="104">
        <v>82480900</v>
      </c>
      <c r="G182" s="105"/>
      <c r="H182" s="105"/>
      <c r="I182" s="105"/>
      <c r="J182" s="105"/>
      <c r="K182" s="105"/>
      <c r="L182" s="105"/>
      <c r="M182" s="105"/>
      <c r="N182" s="105"/>
      <c r="O182" s="105">
        <v>1</v>
      </c>
      <c r="P182" s="105" t="s">
        <v>462</v>
      </c>
      <c r="Q182" s="169"/>
    </row>
    <row r="183" spans="1:17" ht="18.75" customHeight="1">
      <c r="A183" s="101" t="s">
        <v>280</v>
      </c>
      <c r="B183" s="102" t="s">
        <v>281</v>
      </c>
      <c r="C183" s="103" t="str">
        <f>'[7]1er crit.10m'!$K$4</f>
        <v>276</v>
      </c>
      <c r="D183" s="104" t="s">
        <v>267</v>
      </c>
      <c r="E183" s="257" t="s">
        <v>263</v>
      </c>
      <c r="F183" s="104">
        <v>82546402</v>
      </c>
      <c r="G183" s="105"/>
      <c r="H183" s="105"/>
      <c r="I183" s="105"/>
      <c r="J183" s="105">
        <v>1</v>
      </c>
      <c r="K183" s="105" t="s">
        <v>462</v>
      </c>
      <c r="L183" s="105"/>
      <c r="M183" s="105"/>
      <c r="N183" s="105"/>
      <c r="O183" s="105"/>
      <c r="P183" s="105"/>
      <c r="Q183" s="169"/>
    </row>
    <row r="184" spans="1:17" ht="18.75" customHeight="1">
      <c r="A184" s="101" t="s">
        <v>282</v>
      </c>
      <c r="B184" s="102" t="s">
        <v>283</v>
      </c>
      <c r="C184" s="103" t="str">
        <f>'[7]1er crit.10m'!$K$4</f>
        <v>276</v>
      </c>
      <c r="D184" s="104" t="s">
        <v>286</v>
      </c>
      <c r="E184" s="257" t="s">
        <v>263</v>
      </c>
      <c r="F184" s="104">
        <v>82582820</v>
      </c>
      <c r="G184" s="105"/>
      <c r="H184" s="105"/>
      <c r="I184" s="105"/>
      <c r="J184" s="105">
        <v>1</v>
      </c>
      <c r="K184" s="105"/>
      <c r="L184" s="105"/>
      <c r="M184" s="105"/>
      <c r="N184" s="105"/>
      <c r="O184" s="105"/>
      <c r="P184" s="105" t="s">
        <v>527</v>
      </c>
      <c r="Q184" s="169"/>
    </row>
    <row r="185" spans="1:17" ht="18.75" customHeight="1">
      <c r="A185" s="101" t="s">
        <v>284</v>
      </c>
      <c r="B185" s="102" t="s">
        <v>285</v>
      </c>
      <c r="C185" s="103" t="str">
        <f>'[7]1er crit.10m'!$K$4</f>
        <v>276</v>
      </c>
      <c r="D185" s="104" t="s">
        <v>286</v>
      </c>
      <c r="E185" s="257" t="s">
        <v>263</v>
      </c>
      <c r="F185" s="104">
        <v>82584976</v>
      </c>
      <c r="G185" s="105"/>
      <c r="H185" s="105"/>
      <c r="I185" s="105"/>
      <c r="J185" s="105" t="s">
        <v>462</v>
      </c>
      <c r="K185" s="105">
        <v>1</v>
      </c>
      <c r="L185" s="105"/>
      <c r="M185" s="105"/>
      <c r="N185" s="105"/>
      <c r="O185" s="105"/>
      <c r="P185" s="105"/>
      <c r="Q185" s="169"/>
    </row>
    <row r="186" spans="1:17" ht="18.75" customHeight="1">
      <c r="A186" s="101" t="s">
        <v>345</v>
      </c>
      <c r="B186" s="102" t="s">
        <v>346</v>
      </c>
      <c r="C186" s="103" t="str">
        <f>'[7]1er crit.10m'!$K$4</f>
        <v>276</v>
      </c>
      <c r="D186" s="104" t="s">
        <v>286</v>
      </c>
      <c r="E186" s="257" t="s">
        <v>263</v>
      </c>
      <c r="F186" s="102">
        <v>82629982</v>
      </c>
      <c r="G186" s="105"/>
      <c r="H186" s="105"/>
      <c r="I186" s="105"/>
      <c r="J186" s="105"/>
      <c r="K186" s="105">
        <v>1</v>
      </c>
      <c r="L186" s="105" t="s">
        <v>462</v>
      </c>
      <c r="M186" s="105"/>
      <c r="N186" s="105"/>
      <c r="O186" s="105"/>
      <c r="P186" s="105"/>
      <c r="Q186" s="169"/>
    </row>
    <row r="187" spans="1:17" ht="18.75" customHeight="1">
      <c r="A187" s="101" t="s">
        <v>488</v>
      </c>
      <c r="B187" s="102" t="s">
        <v>489</v>
      </c>
      <c r="C187" s="103" t="str">
        <f>'[8]2 crit.10m'!$K$4</f>
        <v>276</v>
      </c>
      <c r="D187" s="104" t="s">
        <v>286</v>
      </c>
      <c r="E187" s="257" t="s">
        <v>263</v>
      </c>
      <c r="F187" s="102">
        <v>82676104</v>
      </c>
      <c r="G187" s="105"/>
      <c r="H187" s="105"/>
      <c r="I187" s="105"/>
      <c r="J187" s="105"/>
      <c r="K187" s="105"/>
      <c r="L187" s="105"/>
      <c r="M187" s="105"/>
      <c r="N187" s="105"/>
      <c r="O187" s="105">
        <v>1</v>
      </c>
      <c r="P187" s="105" t="s">
        <v>462</v>
      </c>
      <c r="Q187" s="169"/>
    </row>
    <row r="188" spans="1:17" ht="18.75" customHeight="1">
      <c r="A188" s="101"/>
      <c r="B188" s="102"/>
      <c r="C188" s="103"/>
      <c r="D188" s="104"/>
      <c r="E188" s="257"/>
      <c r="F188" s="102"/>
      <c r="G188" s="105"/>
      <c r="H188" s="105"/>
      <c r="I188" s="105"/>
      <c r="J188" s="105"/>
      <c r="K188" s="105"/>
      <c r="L188" s="105"/>
      <c r="M188" s="105"/>
      <c r="N188" s="105"/>
      <c r="O188" s="255"/>
      <c r="P188" s="256"/>
      <c r="Q188" s="169"/>
    </row>
    <row r="189" spans="1:17" ht="18.75" customHeight="1">
      <c r="A189" s="390" t="s">
        <v>0</v>
      </c>
      <c r="B189" s="390" t="s">
        <v>1</v>
      </c>
      <c r="C189" s="391" t="s">
        <v>228</v>
      </c>
      <c r="D189" s="388" t="s">
        <v>239</v>
      </c>
      <c r="E189" s="387" t="s">
        <v>240</v>
      </c>
      <c r="F189" s="388" t="s">
        <v>241</v>
      </c>
      <c r="G189" s="389" t="s">
        <v>242</v>
      </c>
      <c r="H189" s="389"/>
      <c r="I189" s="389" t="s">
        <v>243</v>
      </c>
      <c r="J189" s="389"/>
      <c r="K189" s="389"/>
      <c r="L189" s="389"/>
      <c r="M189" s="204"/>
      <c r="N189" s="204"/>
      <c r="O189" s="389" t="s">
        <v>244</v>
      </c>
      <c r="P189" s="389"/>
      <c r="Q189" s="390" t="s">
        <v>245</v>
      </c>
    </row>
    <row r="190" spans="1:17" ht="18.75" customHeight="1">
      <c r="A190" s="390"/>
      <c r="B190" s="390"/>
      <c r="C190" s="391"/>
      <c r="D190" s="388"/>
      <c r="E190" s="387"/>
      <c r="F190" s="388"/>
      <c r="G190" s="146" t="s">
        <v>246</v>
      </c>
      <c r="H190" s="146" t="s">
        <v>247</v>
      </c>
      <c r="I190" s="146" t="s">
        <v>248</v>
      </c>
      <c r="J190" s="146" t="s">
        <v>249</v>
      </c>
      <c r="K190" s="146" t="s">
        <v>250</v>
      </c>
      <c r="L190" s="146" t="s">
        <v>246</v>
      </c>
      <c r="M190" s="146"/>
      <c r="N190" s="146"/>
      <c r="O190" s="146" t="s">
        <v>248</v>
      </c>
      <c r="P190" s="146" t="s">
        <v>249</v>
      </c>
      <c r="Q190" s="390"/>
    </row>
    <row r="191" spans="1:17" s="12" customFormat="1" ht="18.75" customHeight="1">
      <c r="A191" s="394" t="s">
        <v>154</v>
      </c>
      <c r="B191" s="394"/>
      <c r="C191" s="394"/>
      <c r="D191" s="394"/>
      <c r="E191" s="189">
        <v>277</v>
      </c>
      <c r="F191" s="189">
        <f>SUM(G191:P191)</f>
        <v>4</v>
      </c>
      <c r="G191" s="190">
        <f aca="true" t="shared" si="12" ref="G191:L191">SUM(G192:G197)</f>
        <v>0</v>
      </c>
      <c r="H191" s="190">
        <f t="shared" si="12"/>
        <v>0</v>
      </c>
      <c r="I191" s="190">
        <f t="shared" si="12"/>
        <v>4</v>
      </c>
      <c r="J191" s="190">
        <f t="shared" si="12"/>
        <v>0</v>
      </c>
      <c r="K191" s="190">
        <f t="shared" si="12"/>
        <v>0</v>
      </c>
      <c r="L191" s="190">
        <f t="shared" si="12"/>
        <v>0</v>
      </c>
      <c r="M191" s="190"/>
      <c r="N191" s="190"/>
      <c r="O191" s="190">
        <f>SUM(O192:O197)</f>
        <v>0</v>
      </c>
      <c r="P191" s="190">
        <f>SUM(P192:P197)</f>
        <v>0</v>
      </c>
      <c r="Q191" s="314">
        <v>43437</v>
      </c>
    </row>
    <row r="192" spans="1:17" ht="18.75" customHeight="1">
      <c r="A192" s="164" t="s">
        <v>424</v>
      </c>
      <c r="B192" s="165" t="s">
        <v>564</v>
      </c>
      <c r="C192" s="166" t="s">
        <v>375</v>
      </c>
      <c r="D192" s="165" t="s">
        <v>425</v>
      </c>
      <c r="E192" s="165" t="s">
        <v>265</v>
      </c>
      <c r="F192" s="165"/>
      <c r="G192" s="172"/>
      <c r="H192" s="172"/>
      <c r="I192" s="172"/>
      <c r="J192" s="172"/>
      <c r="K192" s="173"/>
      <c r="L192" s="172"/>
      <c r="M192" s="172"/>
      <c r="N192" s="172"/>
      <c r="O192" s="174"/>
      <c r="P192" s="174"/>
      <c r="Q192" s="169"/>
    </row>
    <row r="193" spans="1:17" ht="18.75" customHeight="1">
      <c r="A193" s="164" t="s">
        <v>426</v>
      </c>
      <c r="B193" s="165" t="s">
        <v>565</v>
      </c>
      <c r="C193" s="166" t="s">
        <v>375</v>
      </c>
      <c r="D193" s="165" t="s">
        <v>427</v>
      </c>
      <c r="E193" s="165" t="s">
        <v>265</v>
      </c>
      <c r="F193" s="165"/>
      <c r="G193" s="172"/>
      <c r="H193" s="172"/>
      <c r="I193" s="172">
        <v>1</v>
      </c>
      <c r="J193" s="172"/>
      <c r="K193" s="173"/>
      <c r="L193" s="172"/>
      <c r="M193" s="172"/>
      <c r="N193" s="172"/>
      <c r="O193" s="174"/>
      <c r="P193" s="174"/>
      <c r="Q193" s="169"/>
    </row>
    <row r="194" spans="1:17" ht="18.75" customHeight="1">
      <c r="A194" s="164" t="s">
        <v>443</v>
      </c>
      <c r="B194" s="165" t="s">
        <v>566</v>
      </c>
      <c r="C194" s="166" t="s">
        <v>375</v>
      </c>
      <c r="D194" s="165" t="s">
        <v>256</v>
      </c>
      <c r="E194" s="165" t="s">
        <v>265</v>
      </c>
      <c r="F194" s="165"/>
      <c r="G194" s="172"/>
      <c r="H194" s="172"/>
      <c r="I194" s="172">
        <v>1</v>
      </c>
      <c r="J194" s="172"/>
      <c r="K194" s="173"/>
      <c r="L194" s="172"/>
      <c r="M194" s="172"/>
      <c r="N194" s="172"/>
      <c r="O194" s="174"/>
      <c r="P194" s="174"/>
      <c r="Q194" s="169"/>
    </row>
    <row r="195" spans="1:17" ht="18.75" customHeight="1">
      <c r="A195" s="164" t="s">
        <v>428</v>
      </c>
      <c r="B195" s="165" t="s">
        <v>567</v>
      </c>
      <c r="C195" s="166" t="s">
        <v>375</v>
      </c>
      <c r="D195" s="165" t="s">
        <v>429</v>
      </c>
      <c r="E195" s="165" t="s">
        <v>263</v>
      </c>
      <c r="F195" s="165"/>
      <c r="G195" s="172"/>
      <c r="H195" s="172"/>
      <c r="I195" s="172">
        <v>1</v>
      </c>
      <c r="J195" s="172"/>
      <c r="K195" s="173"/>
      <c r="L195" s="172"/>
      <c r="M195" s="172"/>
      <c r="N195" s="172"/>
      <c r="O195" s="174"/>
      <c r="P195" s="174"/>
      <c r="Q195" s="169"/>
    </row>
    <row r="196" spans="1:17" ht="18.75" customHeight="1">
      <c r="A196" s="101" t="s">
        <v>516</v>
      </c>
      <c r="B196" s="102" t="s">
        <v>517</v>
      </c>
      <c r="C196" s="103" t="str">
        <f>'[9]2 crit.10m'!$K$4</f>
        <v>277</v>
      </c>
      <c r="D196" s="104" t="s">
        <v>264</v>
      </c>
      <c r="E196" s="102" t="s">
        <v>315</v>
      </c>
      <c r="F196" s="165"/>
      <c r="G196" s="172"/>
      <c r="H196" s="172"/>
      <c r="I196" s="172">
        <v>1</v>
      </c>
      <c r="J196" s="172"/>
      <c r="K196" s="173"/>
      <c r="L196" s="172"/>
      <c r="M196" s="172"/>
      <c r="N196" s="172"/>
      <c r="O196" s="174"/>
      <c r="P196" s="174"/>
      <c r="Q196" s="169"/>
    </row>
    <row r="197" spans="1:17" ht="18.75" customHeight="1">
      <c r="A197" s="164" t="s">
        <v>430</v>
      </c>
      <c r="B197" s="165" t="s">
        <v>568</v>
      </c>
      <c r="C197" s="166" t="s">
        <v>375</v>
      </c>
      <c r="D197" s="165" t="s">
        <v>429</v>
      </c>
      <c r="E197" s="165" t="s">
        <v>263</v>
      </c>
      <c r="F197" s="165"/>
      <c r="G197" s="172"/>
      <c r="H197" s="172"/>
      <c r="I197" s="172"/>
      <c r="J197" s="172"/>
      <c r="K197" s="173"/>
      <c r="L197" s="172"/>
      <c r="M197" s="172"/>
      <c r="N197" s="172"/>
      <c r="O197" s="174"/>
      <c r="P197" s="174"/>
      <c r="Q197" s="169"/>
    </row>
    <row r="198" spans="1:17" ht="18.75" customHeight="1">
      <c r="A198" s="390" t="s">
        <v>0</v>
      </c>
      <c r="B198" s="390" t="s">
        <v>1</v>
      </c>
      <c r="C198" s="391" t="s">
        <v>228</v>
      </c>
      <c r="D198" s="388" t="s">
        <v>239</v>
      </c>
      <c r="E198" s="387" t="s">
        <v>240</v>
      </c>
      <c r="F198" s="388" t="s">
        <v>241</v>
      </c>
      <c r="G198" s="389" t="s">
        <v>242</v>
      </c>
      <c r="H198" s="389"/>
      <c r="I198" s="389" t="s">
        <v>243</v>
      </c>
      <c r="J198" s="389"/>
      <c r="K198" s="389"/>
      <c r="L198" s="389"/>
      <c r="M198" s="204"/>
      <c r="N198" s="204"/>
      <c r="O198" s="389" t="s">
        <v>244</v>
      </c>
      <c r="P198" s="389"/>
      <c r="Q198" s="390" t="s">
        <v>245</v>
      </c>
    </row>
    <row r="199" spans="1:17" ht="18.75" customHeight="1">
      <c r="A199" s="390"/>
      <c r="B199" s="390"/>
      <c r="C199" s="391"/>
      <c r="D199" s="388"/>
      <c r="E199" s="387"/>
      <c r="F199" s="388"/>
      <c r="G199" s="146" t="s">
        <v>246</v>
      </c>
      <c r="H199" s="146" t="s">
        <v>247</v>
      </c>
      <c r="I199" s="146" t="s">
        <v>248</v>
      </c>
      <c r="J199" s="146" t="s">
        <v>249</v>
      </c>
      <c r="K199" s="146" t="s">
        <v>250</v>
      </c>
      <c r="L199" s="146" t="s">
        <v>246</v>
      </c>
      <c r="M199" s="146"/>
      <c r="N199" s="146"/>
      <c r="O199" s="146" t="s">
        <v>248</v>
      </c>
      <c r="P199" s="146" t="s">
        <v>249</v>
      </c>
      <c r="Q199" s="390"/>
    </row>
    <row r="200" spans="1:17" s="12" customFormat="1" ht="18.75" customHeight="1">
      <c r="A200" s="394" t="s">
        <v>382</v>
      </c>
      <c r="B200" s="394"/>
      <c r="C200" s="394"/>
      <c r="D200" s="394"/>
      <c r="E200" s="189">
        <v>287</v>
      </c>
      <c r="F200" s="189">
        <f>SUM(G200:P200)</f>
        <v>4</v>
      </c>
      <c r="G200" s="190">
        <f aca="true" t="shared" si="13" ref="G200:L200">SUM(G201:G205)</f>
        <v>0</v>
      </c>
      <c r="H200" s="190">
        <f t="shared" si="13"/>
        <v>0</v>
      </c>
      <c r="I200" s="190">
        <f t="shared" si="13"/>
        <v>0</v>
      </c>
      <c r="J200" s="190">
        <f t="shared" si="13"/>
        <v>0</v>
      </c>
      <c r="K200" s="190">
        <f t="shared" si="13"/>
        <v>4</v>
      </c>
      <c r="L200" s="190">
        <f t="shared" si="13"/>
        <v>0</v>
      </c>
      <c r="M200" s="190"/>
      <c r="N200" s="190"/>
      <c r="O200" s="190">
        <f>SUM(O201:O205)</f>
        <v>0</v>
      </c>
      <c r="P200" s="190">
        <f>SUM(P201:P205)</f>
        <v>0</v>
      </c>
      <c r="Q200" s="314">
        <v>43429</v>
      </c>
    </row>
    <row r="201" spans="1:17" ht="18.75" customHeight="1">
      <c r="A201" s="101" t="s">
        <v>482</v>
      </c>
      <c r="B201" s="102" t="s">
        <v>483</v>
      </c>
      <c r="C201" s="103" t="str">
        <f>'[10]2 crit.10m'!$K$4</f>
        <v>111</v>
      </c>
      <c r="D201" s="104" t="s">
        <v>267</v>
      </c>
      <c r="E201" s="102" t="s">
        <v>317</v>
      </c>
      <c r="F201" s="102">
        <v>82645090</v>
      </c>
      <c r="G201" s="172"/>
      <c r="H201" s="172"/>
      <c r="I201" s="172"/>
      <c r="J201" s="172"/>
      <c r="K201" s="173">
        <v>1</v>
      </c>
      <c r="L201" s="172"/>
      <c r="M201" s="172"/>
      <c r="N201" s="172"/>
      <c r="O201" s="174"/>
      <c r="P201" s="174"/>
      <c r="Q201" s="169"/>
    </row>
    <row r="202" spans="1:17" ht="18.75" customHeight="1">
      <c r="A202" s="101" t="s">
        <v>484</v>
      </c>
      <c r="B202" s="102" t="s">
        <v>485</v>
      </c>
      <c r="C202" s="103" t="str">
        <f>'[10]2 crit.10m'!$K$4</f>
        <v>111</v>
      </c>
      <c r="D202" s="104" t="s">
        <v>267</v>
      </c>
      <c r="E202" s="102" t="s">
        <v>317</v>
      </c>
      <c r="F202" s="102">
        <v>82593925</v>
      </c>
      <c r="G202" s="172"/>
      <c r="H202" s="172"/>
      <c r="I202" s="172"/>
      <c r="J202" s="172"/>
      <c r="K202" s="173">
        <v>1</v>
      </c>
      <c r="L202" s="172"/>
      <c r="M202" s="172"/>
      <c r="N202" s="172"/>
      <c r="O202" s="174"/>
      <c r="P202" s="174"/>
      <c r="Q202" s="169"/>
    </row>
    <row r="203" spans="1:17" ht="18.75" customHeight="1">
      <c r="A203" s="101" t="s">
        <v>486</v>
      </c>
      <c r="B203" s="102" t="s">
        <v>454</v>
      </c>
      <c r="C203" s="103" t="str">
        <f>'[10]2 crit.10m'!$K$4</f>
        <v>111</v>
      </c>
      <c r="D203" s="104" t="s">
        <v>267</v>
      </c>
      <c r="E203" s="102" t="s">
        <v>317</v>
      </c>
      <c r="F203" s="102">
        <v>2803532</v>
      </c>
      <c r="G203" s="172"/>
      <c r="H203" s="172"/>
      <c r="I203" s="172"/>
      <c r="J203" s="172"/>
      <c r="K203" s="173">
        <v>1</v>
      </c>
      <c r="L203" s="172"/>
      <c r="M203" s="172"/>
      <c r="N203" s="172"/>
      <c r="O203" s="174"/>
      <c r="P203" s="174"/>
      <c r="Q203" s="169"/>
    </row>
    <row r="204" spans="1:17" ht="18.75" customHeight="1">
      <c r="A204" s="102" t="s">
        <v>482</v>
      </c>
      <c r="B204" s="102" t="s">
        <v>487</v>
      </c>
      <c r="C204" s="103" t="str">
        <f>'[10]2 crit.10m'!$K$4</f>
        <v>111</v>
      </c>
      <c r="D204" s="104" t="s">
        <v>286</v>
      </c>
      <c r="E204" s="102" t="s">
        <v>315</v>
      </c>
      <c r="F204" s="102">
        <v>82645091</v>
      </c>
      <c r="G204" s="172"/>
      <c r="H204" s="172"/>
      <c r="I204" s="172"/>
      <c r="J204" s="172"/>
      <c r="K204" s="173">
        <v>1</v>
      </c>
      <c r="L204" s="172"/>
      <c r="M204" s="172"/>
      <c r="N204" s="172"/>
      <c r="O204" s="174"/>
      <c r="P204" s="174"/>
      <c r="Q204" s="169"/>
    </row>
    <row r="205" spans="1:17" ht="18.75" customHeight="1">
      <c r="A205" s="164"/>
      <c r="B205" s="165"/>
      <c r="C205" s="166"/>
      <c r="D205" s="165"/>
      <c r="E205" s="165"/>
      <c r="F205" s="165"/>
      <c r="G205" s="172"/>
      <c r="H205" s="172"/>
      <c r="I205" s="172"/>
      <c r="J205" s="172"/>
      <c r="K205" s="173"/>
      <c r="L205" s="172"/>
      <c r="M205" s="172"/>
      <c r="N205" s="172"/>
      <c r="O205" s="174"/>
      <c r="P205" s="174"/>
      <c r="Q205" s="169"/>
    </row>
    <row r="206" spans="1:17" s="170" customFormat="1" ht="26.25" customHeight="1">
      <c r="A206" s="412" t="s">
        <v>137</v>
      </c>
      <c r="B206" s="412"/>
      <c r="C206" s="412"/>
      <c r="D206" s="412"/>
      <c r="E206" s="412"/>
      <c r="F206" s="187">
        <f aca="true" t="shared" si="14" ref="F206:P206">SUM(F6+F17+F29+F34+F46+F56+F77+F82+F106+F126+F162+F175+F191+F200)</f>
        <v>123</v>
      </c>
      <c r="G206" s="187">
        <f t="shared" si="14"/>
        <v>20</v>
      </c>
      <c r="H206" s="187">
        <f t="shared" si="14"/>
        <v>6</v>
      </c>
      <c r="I206" s="187">
        <f t="shared" si="14"/>
        <v>19</v>
      </c>
      <c r="J206" s="187">
        <f t="shared" si="14"/>
        <v>20</v>
      </c>
      <c r="K206" s="187">
        <f t="shared" si="14"/>
        <v>19</v>
      </c>
      <c r="L206" s="187">
        <f t="shared" si="14"/>
        <v>15</v>
      </c>
      <c r="M206" s="187">
        <f t="shared" si="14"/>
        <v>0</v>
      </c>
      <c r="N206" s="187">
        <f t="shared" si="14"/>
        <v>0</v>
      </c>
      <c r="O206" s="187">
        <f t="shared" si="14"/>
        <v>6</v>
      </c>
      <c r="P206" s="187">
        <f t="shared" si="14"/>
        <v>18</v>
      </c>
      <c r="Q206" s="188">
        <f>SUM(G206:P206)</f>
        <v>123</v>
      </c>
    </row>
  </sheetData>
  <sheetProtection/>
  <mergeCells count="163">
    <mergeCell ref="Q163:Q164"/>
    <mergeCell ref="A163:A164"/>
    <mergeCell ref="B163:B164"/>
    <mergeCell ref="C163:C164"/>
    <mergeCell ref="D163:D164"/>
    <mergeCell ref="E163:E164"/>
    <mergeCell ref="F163:F164"/>
    <mergeCell ref="G163:H163"/>
    <mergeCell ref="I163:L163"/>
    <mergeCell ref="O163:P163"/>
    <mergeCell ref="G15:H15"/>
    <mergeCell ref="I15:L15"/>
    <mergeCell ref="O15:P15"/>
    <mergeCell ref="Q15:Q16"/>
    <mergeCell ref="A206:E206"/>
    <mergeCell ref="B15:B16"/>
    <mergeCell ref="C15:C16"/>
    <mergeCell ref="D15:D16"/>
    <mergeCell ref="E15:E16"/>
    <mergeCell ref="F15:F16"/>
    <mergeCell ref="F104:F105"/>
    <mergeCell ref="G104:H104"/>
    <mergeCell ref="I104:L104"/>
    <mergeCell ref="O104:P104"/>
    <mergeCell ref="Q104:Q105"/>
    <mergeCell ref="Q198:Q199"/>
    <mergeCell ref="A200:D200"/>
    <mergeCell ref="A173:A174"/>
    <mergeCell ref="B173:B174"/>
    <mergeCell ref="C173:C174"/>
    <mergeCell ref="D173:D174"/>
    <mergeCell ref="E173:E174"/>
    <mergeCell ref="F173:F174"/>
    <mergeCell ref="G173:H173"/>
    <mergeCell ref="I173:L173"/>
    <mergeCell ref="O173:P173"/>
    <mergeCell ref="Q173:Q174"/>
    <mergeCell ref="E198:E199"/>
    <mergeCell ref="F198:F199"/>
    <mergeCell ref="G198:H198"/>
    <mergeCell ref="I198:L198"/>
    <mergeCell ref="O198:P198"/>
    <mergeCell ref="A191:D191"/>
    <mergeCell ref="A198:A199"/>
    <mergeCell ref="B198:B199"/>
    <mergeCell ref="C198:C199"/>
    <mergeCell ref="D198:D199"/>
    <mergeCell ref="F189:F190"/>
    <mergeCell ref="G189:H189"/>
    <mergeCell ref="I189:L189"/>
    <mergeCell ref="O189:P189"/>
    <mergeCell ref="Q189:Q190"/>
    <mergeCell ref="A189:A190"/>
    <mergeCell ref="B189:B190"/>
    <mergeCell ref="C189:C190"/>
    <mergeCell ref="D189:D190"/>
    <mergeCell ref="E189:E190"/>
    <mergeCell ref="Q27:Q28"/>
    <mergeCell ref="A29:D29"/>
    <mergeCell ref="A46:D46"/>
    <mergeCell ref="A56:D56"/>
    <mergeCell ref="A44:A45"/>
    <mergeCell ref="B44:B45"/>
    <mergeCell ref="C44:C45"/>
    <mergeCell ref="D44:D45"/>
    <mergeCell ref="E44:E45"/>
    <mergeCell ref="F44:F45"/>
    <mergeCell ref="G44:H44"/>
    <mergeCell ref="I44:L44"/>
    <mergeCell ref="O44:P44"/>
    <mergeCell ref="Q44:Q45"/>
    <mergeCell ref="A54:A55"/>
    <mergeCell ref="B54:B55"/>
    <mergeCell ref="E27:E28"/>
    <mergeCell ref="F27:F28"/>
    <mergeCell ref="G27:H27"/>
    <mergeCell ref="I27:L27"/>
    <mergeCell ref="O27:P27"/>
    <mergeCell ref="E32:E33"/>
    <mergeCell ref="E54:E55"/>
    <mergeCell ref="F54:F55"/>
    <mergeCell ref="A126:D126"/>
    <mergeCell ref="A162:D162"/>
    <mergeCell ref="A175:D175"/>
    <mergeCell ref="A6:D6"/>
    <mergeCell ref="A17:D17"/>
    <mergeCell ref="A27:A28"/>
    <mergeCell ref="B27:B28"/>
    <mergeCell ref="C27:C28"/>
    <mergeCell ref="D27:D28"/>
    <mergeCell ref="C54:C55"/>
    <mergeCell ref="D54:D55"/>
    <mergeCell ref="A104:A105"/>
    <mergeCell ref="B104:B105"/>
    <mergeCell ref="C104:C105"/>
    <mergeCell ref="D104:D105"/>
    <mergeCell ref="A15:A16"/>
    <mergeCell ref="C32:C33"/>
    <mergeCell ref="D32:D33"/>
    <mergeCell ref="A124:A125"/>
    <mergeCell ref="B124:B125"/>
    <mergeCell ref="C124:C125"/>
    <mergeCell ref="D124:D125"/>
    <mergeCell ref="A34:D34"/>
    <mergeCell ref="A82:D82"/>
    <mergeCell ref="Q54:Q55"/>
    <mergeCell ref="A80:A81"/>
    <mergeCell ref="B80:B81"/>
    <mergeCell ref="C80:C81"/>
    <mergeCell ref="D80:D81"/>
    <mergeCell ref="E80:E81"/>
    <mergeCell ref="F80:F81"/>
    <mergeCell ref="G80:H80"/>
    <mergeCell ref="I80:L80"/>
    <mergeCell ref="O80:P80"/>
    <mergeCell ref="Q80:Q81"/>
    <mergeCell ref="G54:H54"/>
    <mergeCell ref="I54:L54"/>
    <mergeCell ref="O54:P54"/>
    <mergeCell ref="A1:A3"/>
    <mergeCell ref="B1:Q1"/>
    <mergeCell ref="B2:F2"/>
    <mergeCell ref="J2:P2"/>
    <mergeCell ref="B3:F3"/>
    <mergeCell ref="J3:K3"/>
    <mergeCell ref="L3:Q3"/>
    <mergeCell ref="A32:A33"/>
    <mergeCell ref="B32:B33"/>
    <mergeCell ref="Q4:Q5"/>
    <mergeCell ref="A4:A5"/>
    <mergeCell ref="B4:B5"/>
    <mergeCell ref="C4:C5"/>
    <mergeCell ref="D4:D5"/>
    <mergeCell ref="E4:E5"/>
    <mergeCell ref="F4:F5"/>
    <mergeCell ref="F32:F33"/>
    <mergeCell ref="G32:H32"/>
    <mergeCell ref="G4:H4"/>
    <mergeCell ref="I4:L4"/>
    <mergeCell ref="O4:P4"/>
    <mergeCell ref="I32:L32"/>
    <mergeCell ref="O32:P32"/>
    <mergeCell ref="Q32:Q33"/>
    <mergeCell ref="E124:E125"/>
    <mergeCell ref="E104:E105"/>
    <mergeCell ref="F124:F125"/>
    <mergeCell ref="G124:H124"/>
    <mergeCell ref="I124:L124"/>
    <mergeCell ref="O124:P124"/>
    <mergeCell ref="Q124:Q125"/>
    <mergeCell ref="A75:A76"/>
    <mergeCell ref="B75:B76"/>
    <mergeCell ref="C75:C76"/>
    <mergeCell ref="D75:D76"/>
    <mergeCell ref="E75:E76"/>
    <mergeCell ref="F75:F76"/>
    <mergeCell ref="G75:H75"/>
    <mergeCell ref="I75:L75"/>
    <mergeCell ref="O75:P75"/>
    <mergeCell ref="Q75:Q76"/>
    <mergeCell ref="A77:D77"/>
    <mergeCell ref="Q83:Q85"/>
    <mergeCell ref="A106:D106"/>
  </mergeCells>
  <dataValidations count="5">
    <dataValidation type="list" operator="equal" allowBlank="1" sqref="W9 W58 W110 W148 W166:W169 W129 W37">
      <formula1>"carabine,pistolet,arbalète,obusier,"</formula1>
    </dataValidation>
    <dataValidation type="list" operator="equal" allowBlank="1" sqref="W36 W147 W137 W170 W172 W66">
      <formula1>"carabine,pistolet,"</formula1>
    </dataValidation>
    <dataValidation type="list" operator="equal" allowBlank="1" sqref="E122:E123 E14 E205">
      <formula1>"carabine,pistolet,,"</formula1>
    </dataValidation>
    <dataValidation type="list" operator="equal" allowBlank="1" sqref="D201:D205 D47:D53 D165:D172">
      <formula1>"CG,Je,Da,Pro,Hon,Exc"</formula1>
    </dataValidation>
    <dataValidation type="list" operator="equal" allowBlank="1" sqref="E201:E204 E196 E9 E13 E154:E161 E165:E172 E47:E53 E127:E144 E107 E83:E103 F146:F149">
      <formula1>"Carabine,Pistolet"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N10" sqref="N10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80" customWidth="1"/>
    <col min="11" max="12" width="14.28125" style="1" customWidth="1"/>
  </cols>
  <sheetData>
    <row r="1" spans="1:12" s="12" customFormat="1" ht="37.5" customHeight="1">
      <c r="A1" s="437"/>
      <c r="B1" s="438"/>
      <c r="C1" s="441" t="s">
        <v>14</v>
      </c>
      <c r="D1" s="442"/>
      <c r="E1" s="442"/>
      <c r="F1" s="442"/>
      <c r="G1" s="442"/>
      <c r="H1" s="442"/>
      <c r="I1" s="442"/>
      <c r="J1" s="442"/>
      <c r="K1" s="442"/>
      <c r="L1" s="443"/>
    </row>
    <row r="2" spans="1:12" ht="37.5" customHeight="1">
      <c r="A2" s="439"/>
      <c r="B2" s="440"/>
      <c r="C2" s="444" t="s">
        <v>312</v>
      </c>
      <c r="D2" s="444"/>
      <c r="E2" s="444"/>
      <c r="F2" s="113" t="s">
        <v>469</v>
      </c>
      <c r="G2" s="113" t="s">
        <v>121</v>
      </c>
      <c r="H2" s="113" t="s">
        <v>234</v>
      </c>
      <c r="I2" s="444" t="s">
        <v>472</v>
      </c>
      <c r="J2" s="444"/>
      <c r="K2" s="444"/>
      <c r="L2" s="444"/>
    </row>
    <row r="3" spans="1:12" ht="15.75">
      <c r="A3" s="436" t="s">
        <v>309</v>
      </c>
      <c r="B3" s="436"/>
      <c r="C3" s="110" t="s">
        <v>305</v>
      </c>
      <c r="D3" s="445" t="s">
        <v>28</v>
      </c>
      <c r="E3" s="446"/>
      <c r="F3" s="110">
        <v>25</v>
      </c>
      <c r="G3" s="110" t="s">
        <v>473</v>
      </c>
      <c r="H3" s="110">
        <v>2018</v>
      </c>
      <c r="I3" s="445" t="s">
        <v>310</v>
      </c>
      <c r="J3" s="447"/>
      <c r="K3" s="447"/>
      <c r="L3" s="446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311</v>
      </c>
      <c r="G4" s="32" t="s">
        <v>123</v>
      </c>
      <c r="H4" s="32" t="s">
        <v>122</v>
      </c>
      <c r="I4" s="452" t="s">
        <v>11</v>
      </c>
      <c r="J4" s="453"/>
      <c r="K4" s="454" t="s">
        <v>12</v>
      </c>
      <c r="L4" s="455"/>
    </row>
    <row r="5" spans="1:12" ht="22.5" customHeight="1">
      <c r="A5" s="43">
        <v>1</v>
      </c>
      <c r="B5" s="122"/>
      <c r="C5" s="123"/>
      <c r="D5" s="124"/>
      <c r="E5" s="125"/>
      <c r="F5" s="85"/>
      <c r="G5" s="46"/>
      <c r="H5" s="46"/>
      <c r="I5" s="46"/>
      <c r="J5" s="82"/>
      <c r="K5" s="448"/>
      <c r="L5" s="449"/>
    </row>
    <row r="6" spans="1:12" ht="22.5" customHeight="1">
      <c r="A6" s="43">
        <v>2</v>
      </c>
      <c r="B6" s="101"/>
      <c r="C6" s="102"/>
      <c r="D6" s="103"/>
      <c r="E6" s="104"/>
      <c r="F6" s="89"/>
      <c r="G6" s="76"/>
      <c r="H6" s="15"/>
      <c r="I6" s="42"/>
      <c r="J6" s="83"/>
      <c r="K6" s="450"/>
      <c r="L6" s="451"/>
    </row>
    <row r="7" spans="1:12" ht="22.5" customHeight="1">
      <c r="A7" s="43">
        <v>3</v>
      </c>
      <c r="B7" s="280"/>
      <c r="C7" s="288"/>
      <c r="D7" s="282"/>
      <c r="E7" s="125"/>
      <c r="F7" s="85"/>
      <c r="G7" s="46"/>
      <c r="H7" s="46"/>
      <c r="I7" s="46"/>
      <c r="J7" s="82"/>
      <c r="K7" s="448"/>
      <c r="L7" s="449"/>
    </row>
    <row r="8" spans="1:12" ht="22.5" customHeight="1">
      <c r="A8" s="43">
        <v>4</v>
      </c>
      <c r="B8" s="101"/>
      <c r="C8" s="102"/>
      <c r="D8" s="103"/>
      <c r="E8" s="104"/>
      <c r="F8" s="15"/>
      <c r="G8" s="42"/>
      <c r="H8" s="42"/>
      <c r="I8" s="42"/>
      <c r="J8" s="83"/>
      <c r="K8" s="450"/>
      <c r="L8" s="451"/>
    </row>
    <row r="9" spans="1:12" ht="22.5" customHeight="1">
      <c r="A9" s="43">
        <v>5</v>
      </c>
      <c r="B9" s="215"/>
      <c r="C9" s="213"/>
      <c r="D9" s="214"/>
      <c r="E9" s="213"/>
      <c r="F9" s="85"/>
      <c r="G9" s="46"/>
      <c r="H9" s="46"/>
      <c r="I9" s="46"/>
      <c r="J9" s="82"/>
      <c r="K9" s="448"/>
      <c r="L9" s="449"/>
    </row>
    <row r="10" spans="1:12" ht="22.5" customHeight="1">
      <c r="A10" s="43">
        <v>6</v>
      </c>
      <c r="B10" s="164"/>
      <c r="C10" s="165"/>
      <c r="D10" s="166"/>
      <c r="E10" s="165"/>
      <c r="F10" s="84"/>
      <c r="G10" s="42"/>
      <c r="H10" s="42"/>
      <c r="I10" s="42"/>
      <c r="J10" s="83"/>
      <c r="K10" s="450"/>
      <c r="L10" s="451"/>
    </row>
    <row r="11" spans="1:12" ht="22.5" customHeight="1">
      <c r="A11" s="43">
        <v>7</v>
      </c>
      <c r="B11" s="122"/>
      <c r="C11" s="123"/>
      <c r="D11" s="124"/>
      <c r="E11" s="125"/>
      <c r="F11" s="85"/>
      <c r="G11" s="46"/>
      <c r="H11" s="46"/>
      <c r="I11" s="46"/>
      <c r="J11" s="82"/>
      <c r="K11" s="448"/>
      <c r="L11" s="449"/>
    </row>
    <row r="12" spans="1:12" ht="22.5" customHeight="1">
      <c r="A12" s="43">
        <v>8</v>
      </c>
      <c r="B12" s="164"/>
      <c r="C12" s="165"/>
      <c r="D12" s="166"/>
      <c r="E12" s="15"/>
      <c r="F12" s="84"/>
      <c r="G12" s="42"/>
      <c r="H12" s="42"/>
      <c r="I12" s="42"/>
      <c r="J12" s="83"/>
      <c r="K12" s="450"/>
      <c r="L12" s="451"/>
    </row>
    <row r="13" spans="1:12" ht="22.5" customHeight="1">
      <c r="A13" s="43">
        <v>9</v>
      </c>
      <c r="B13" s="216"/>
      <c r="C13" s="217"/>
      <c r="D13" s="218"/>
      <c r="E13" s="147"/>
      <c r="F13" s="85"/>
      <c r="G13" s="46"/>
      <c r="H13" s="46"/>
      <c r="I13" s="46"/>
      <c r="J13" s="82"/>
      <c r="K13" s="448"/>
      <c r="L13" s="449"/>
    </row>
    <row r="14" spans="1:12" ht="22.5" customHeight="1">
      <c r="A14" s="43">
        <v>10</v>
      </c>
      <c r="B14" s="101"/>
      <c r="C14" s="102"/>
      <c r="D14" s="103"/>
      <c r="E14" s="104"/>
      <c r="F14" s="84"/>
      <c r="G14" s="42"/>
      <c r="H14" s="42"/>
      <c r="I14" s="42"/>
      <c r="J14" s="83"/>
      <c r="K14" s="450"/>
      <c r="L14" s="451"/>
    </row>
    <row r="15" spans="1:12" ht="22.5" customHeight="1">
      <c r="A15" s="43">
        <v>11</v>
      </c>
      <c r="B15" s="123"/>
      <c r="C15" s="123"/>
      <c r="D15" s="124"/>
      <c r="E15" s="125"/>
      <c r="F15" s="85"/>
      <c r="G15" s="46"/>
      <c r="H15" s="46"/>
      <c r="I15" s="46"/>
      <c r="J15" s="82"/>
      <c r="K15" s="448"/>
      <c r="L15" s="449"/>
    </row>
    <row r="16" spans="1:12" ht="22.5" customHeight="1">
      <c r="A16" s="43">
        <v>12</v>
      </c>
      <c r="B16" s="164"/>
      <c r="C16" s="165"/>
      <c r="D16" s="166"/>
      <c r="E16" s="165"/>
      <c r="F16" s="84"/>
      <c r="G16" s="42"/>
      <c r="H16" s="42"/>
      <c r="I16" s="42"/>
      <c r="J16" s="83"/>
      <c r="K16" s="450"/>
      <c r="L16" s="451"/>
    </row>
    <row r="17" spans="1:12" ht="22.5" customHeight="1">
      <c r="A17" s="43">
        <v>13</v>
      </c>
      <c r="B17" s="123"/>
      <c r="C17" s="123"/>
      <c r="D17" s="124"/>
      <c r="E17" s="125"/>
      <c r="F17" s="85"/>
      <c r="G17" s="46"/>
      <c r="H17" s="46"/>
      <c r="I17" s="46"/>
      <c r="J17" s="82"/>
      <c r="K17" s="448"/>
      <c r="L17" s="449"/>
    </row>
    <row r="18" spans="1:12" ht="22.5" customHeight="1">
      <c r="A18" s="43">
        <v>14</v>
      </c>
      <c r="B18" s="184"/>
      <c r="C18" s="102"/>
      <c r="D18" s="103"/>
      <c r="E18" s="104"/>
      <c r="F18" s="84"/>
      <c r="G18" s="42"/>
      <c r="H18" s="42"/>
      <c r="I18" s="42"/>
      <c r="J18" s="83"/>
      <c r="K18" s="450"/>
      <c r="L18" s="451"/>
    </row>
    <row r="19" spans="1:12" ht="22.5" customHeight="1">
      <c r="A19" s="43">
        <v>15</v>
      </c>
      <c r="B19" s="122"/>
      <c r="C19" s="123"/>
      <c r="D19" s="124"/>
      <c r="E19" s="125"/>
      <c r="F19" s="85"/>
      <c r="G19" s="46"/>
      <c r="H19" s="46"/>
      <c r="I19" s="46"/>
      <c r="J19" s="82"/>
      <c r="K19" s="448"/>
      <c r="L19" s="449"/>
    </row>
    <row r="20" spans="1:12" ht="22.5" customHeight="1">
      <c r="A20" s="43">
        <v>16</v>
      </c>
      <c r="B20" s="101"/>
      <c r="C20" s="102"/>
      <c r="D20" s="103"/>
      <c r="E20" s="104"/>
      <c r="F20" s="84"/>
      <c r="G20" s="42"/>
      <c r="H20" s="42"/>
      <c r="I20" s="42"/>
      <c r="J20" s="83"/>
      <c r="K20" s="450"/>
      <c r="L20" s="451"/>
    </row>
    <row r="21" spans="1:12" ht="22.5" customHeight="1">
      <c r="A21" s="43">
        <v>17</v>
      </c>
      <c r="B21" s="122"/>
      <c r="C21" s="123"/>
      <c r="D21" s="124"/>
      <c r="E21" s="125"/>
      <c r="F21" s="85"/>
      <c r="G21" s="46"/>
      <c r="H21" s="46"/>
      <c r="I21" s="46"/>
      <c r="J21" s="82"/>
      <c r="K21" s="448"/>
      <c r="L21" s="449"/>
    </row>
    <row r="22" spans="1:12" ht="22.5" customHeight="1">
      <c r="A22" s="43">
        <v>18</v>
      </c>
      <c r="B22" s="287"/>
      <c r="C22" s="247"/>
      <c r="D22" s="245"/>
      <c r="E22" s="104"/>
      <c r="F22" s="84"/>
      <c r="G22" s="42"/>
      <c r="H22" s="42"/>
      <c r="I22" s="42"/>
      <c r="J22" s="83"/>
      <c r="K22" s="450"/>
      <c r="L22" s="451"/>
    </row>
    <row r="23" spans="1:12" ht="22.5" customHeight="1">
      <c r="A23" s="43">
        <v>19</v>
      </c>
      <c r="B23" s="301"/>
      <c r="C23" s="289"/>
      <c r="D23" s="282"/>
      <c r="E23" s="125"/>
      <c r="F23" s="85"/>
      <c r="G23" s="46"/>
      <c r="H23" s="46"/>
      <c r="I23" s="46"/>
      <c r="J23" s="82"/>
      <c r="K23" s="448"/>
      <c r="L23" s="449"/>
    </row>
    <row r="24" spans="1:12" ht="22.5" customHeight="1">
      <c r="A24" s="43">
        <v>20</v>
      </c>
      <c r="B24" s="153"/>
      <c r="C24" s="99"/>
      <c r="D24" s="108"/>
      <c r="E24" s="99"/>
      <c r="F24" s="84"/>
      <c r="G24" s="42"/>
      <c r="H24" s="42"/>
      <c r="I24" s="42"/>
      <c r="J24" s="84"/>
      <c r="K24" s="456"/>
      <c r="L24" s="456"/>
    </row>
  </sheetData>
  <sheetProtection/>
  <mergeCells count="29">
    <mergeCell ref="K23:L23"/>
    <mergeCell ref="K24:L24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E2"/>
  </mergeCells>
  <dataValidations count="1">
    <dataValidation type="list" operator="equal" allowBlank="1" sqref="E5:E11 E14:E2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10"/>
      <c r="C4" s="10"/>
    </row>
    <row r="5" spans="1:6" ht="15.75">
      <c r="A5" s="461"/>
      <c r="B5" s="8" t="s">
        <v>0</v>
      </c>
      <c r="C5" s="8" t="s">
        <v>2</v>
      </c>
      <c r="D5" s="8" t="s">
        <v>9</v>
      </c>
      <c r="E5" s="461" t="s">
        <v>11</v>
      </c>
      <c r="F5" s="461" t="s">
        <v>12</v>
      </c>
    </row>
    <row r="6" spans="1:6" ht="15.75">
      <c r="A6" s="461"/>
      <c r="B6" s="8" t="s">
        <v>1</v>
      </c>
      <c r="C6" s="8" t="s">
        <v>3</v>
      </c>
      <c r="D6" s="8" t="s">
        <v>10</v>
      </c>
      <c r="E6" s="461"/>
      <c r="F6" s="461"/>
    </row>
    <row r="7" spans="1:6" ht="15">
      <c r="A7" s="456">
        <v>1</v>
      </c>
      <c r="B7" s="5"/>
      <c r="C7" s="5"/>
      <c r="D7" s="5"/>
      <c r="E7" s="460"/>
      <c r="F7" s="460"/>
    </row>
    <row r="8" spans="1:6" ht="15">
      <c r="A8" s="456"/>
      <c r="B8" s="5"/>
      <c r="C8" s="5"/>
      <c r="D8" s="5"/>
      <c r="E8" s="460"/>
      <c r="F8" s="460"/>
    </row>
    <row r="9" spans="1:6" ht="15">
      <c r="A9" s="456">
        <v>2</v>
      </c>
      <c r="B9" s="3"/>
      <c r="C9" s="3"/>
      <c r="D9" s="3"/>
      <c r="E9" s="456"/>
      <c r="F9" s="456"/>
    </row>
    <row r="10" spans="1:6" ht="15">
      <c r="A10" s="456"/>
      <c r="B10" s="3"/>
      <c r="C10" s="3"/>
      <c r="D10" s="3"/>
      <c r="E10" s="456"/>
      <c r="F10" s="456"/>
    </row>
    <row r="11" spans="1:6" ht="15">
      <c r="A11" s="456">
        <v>3</v>
      </c>
      <c r="B11" s="5"/>
      <c r="C11" s="5"/>
      <c r="D11" s="5"/>
      <c r="E11" s="460"/>
      <c r="F11" s="460"/>
    </row>
    <row r="12" spans="1:6" ht="15">
      <c r="A12" s="456"/>
      <c r="B12" s="5"/>
      <c r="C12" s="5"/>
      <c r="D12" s="5"/>
      <c r="E12" s="460"/>
      <c r="F12" s="460"/>
    </row>
    <row r="13" spans="1:6" ht="15">
      <c r="A13" s="456">
        <v>4</v>
      </c>
      <c r="B13" s="3"/>
      <c r="C13" s="3"/>
      <c r="D13" s="3"/>
      <c r="E13" s="456"/>
      <c r="F13" s="456"/>
    </row>
    <row r="14" spans="1:6" ht="15">
      <c r="A14" s="456"/>
      <c r="B14" s="3"/>
      <c r="C14" s="3"/>
      <c r="D14" s="3"/>
      <c r="E14" s="456"/>
      <c r="F14" s="456"/>
    </row>
    <row r="15" spans="1:6" ht="15">
      <c r="A15" s="456">
        <v>5</v>
      </c>
      <c r="B15" s="5"/>
      <c r="C15" s="5"/>
      <c r="D15" s="5"/>
      <c r="E15" s="460"/>
      <c r="F15" s="460"/>
    </row>
    <row r="16" spans="1:6" ht="15">
      <c r="A16" s="456"/>
      <c r="B16" s="5"/>
      <c r="C16" s="5"/>
      <c r="D16" s="5"/>
      <c r="E16" s="460"/>
      <c r="F16" s="460"/>
    </row>
    <row r="17" spans="1:6" ht="15">
      <c r="A17" s="456">
        <v>6</v>
      </c>
      <c r="B17" s="3"/>
      <c r="C17" s="3"/>
      <c r="D17" s="3"/>
      <c r="E17" s="456"/>
      <c r="F17" s="456"/>
    </row>
    <row r="18" spans="1:6" ht="15">
      <c r="A18" s="456"/>
      <c r="B18" s="3"/>
      <c r="C18" s="3"/>
      <c r="D18" s="3"/>
      <c r="E18" s="456"/>
      <c r="F18" s="456"/>
    </row>
    <row r="19" spans="1:6" ht="15">
      <c r="A19" s="456">
        <v>7</v>
      </c>
      <c r="B19" s="5"/>
      <c r="C19" s="5"/>
      <c r="D19" s="5"/>
      <c r="E19" s="460"/>
      <c r="F19" s="460"/>
    </row>
    <row r="20" spans="1:6" ht="15">
      <c r="A20" s="456"/>
      <c r="B20" s="5"/>
      <c r="C20" s="5"/>
      <c r="D20" s="5"/>
      <c r="E20" s="460"/>
      <c r="F20" s="460"/>
    </row>
    <row r="21" spans="1:6" ht="15">
      <c r="A21" s="456">
        <v>8</v>
      </c>
      <c r="B21" s="3"/>
      <c r="C21" s="3"/>
      <c r="D21" s="3"/>
      <c r="E21" s="456"/>
      <c r="F21" s="456"/>
    </row>
    <row r="22" spans="1:6" ht="15">
      <c r="A22" s="456"/>
      <c r="B22" s="3"/>
      <c r="C22" s="3"/>
      <c r="D22" s="3"/>
      <c r="E22" s="456"/>
      <c r="F22" s="456"/>
    </row>
    <row r="23" spans="1:6" ht="15">
      <c r="A23" s="456">
        <v>9</v>
      </c>
      <c r="B23" s="5"/>
      <c r="C23" s="5"/>
      <c r="D23" s="5"/>
      <c r="E23" s="460"/>
      <c r="F23" s="460"/>
    </row>
    <row r="24" spans="1:6" ht="15">
      <c r="A24" s="456"/>
      <c r="B24" s="5"/>
      <c r="C24" s="5"/>
      <c r="D24" s="5"/>
      <c r="E24" s="460"/>
      <c r="F24" s="460"/>
    </row>
    <row r="25" spans="1:6" ht="15">
      <c r="A25" s="456">
        <v>10</v>
      </c>
      <c r="B25" s="3"/>
      <c r="C25" s="3"/>
      <c r="D25" s="3"/>
      <c r="E25" s="456"/>
      <c r="F25" s="456"/>
    </row>
    <row r="26" spans="1:6" ht="15">
      <c r="A26" s="456"/>
      <c r="B26" s="3"/>
      <c r="C26" s="3"/>
      <c r="D26" s="3"/>
      <c r="E26" s="456"/>
      <c r="F26" s="456"/>
    </row>
    <row r="27" spans="1:6" ht="15">
      <c r="A27" s="456">
        <v>11</v>
      </c>
      <c r="B27" s="5"/>
      <c r="C27" s="5"/>
      <c r="D27" s="5"/>
      <c r="E27" s="460"/>
      <c r="F27" s="460"/>
    </row>
    <row r="28" spans="1:6" ht="15">
      <c r="A28" s="456"/>
      <c r="B28" s="5"/>
      <c r="C28" s="5"/>
      <c r="D28" s="5"/>
      <c r="E28" s="460"/>
      <c r="F28" s="460"/>
    </row>
    <row r="29" spans="1:6" ht="15">
      <c r="A29" s="456">
        <v>12</v>
      </c>
      <c r="B29" s="3"/>
      <c r="C29" s="3"/>
      <c r="D29" s="3"/>
      <c r="E29" s="456"/>
      <c r="F29" s="456"/>
    </row>
    <row r="30" spans="1:6" ht="15">
      <c r="A30" s="456"/>
      <c r="B30" s="3"/>
      <c r="C30" s="3"/>
      <c r="D30" s="3"/>
      <c r="E30" s="456"/>
      <c r="F30" s="456"/>
    </row>
    <row r="31" spans="1:6" ht="15">
      <c r="A31" s="456">
        <v>13</v>
      </c>
      <c r="B31" s="5"/>
      <c r="C31" s="5"/>
      <c r="D31" s="5"/>
      <c r="E31" s="460"/>
      <c r="F31" s="460"/>
    </row>
    <row r="32" spans="1:6" ht="15">
      <c r="A32" s="456"/>
      <c r="B32" s="5"/>
      <c r="C32" s="5"/>
      <c r="D32" s="5"/>
      <c r="E32" s="460"/>
      <c r="F32" s="460"/>
    </row>
    <row r="33" spans="1:6" ht="15">
      <c r="A33" s="456">
        <v>14</v>
      </c>
      <c r="B33" s="3"/>
      <c r="C33" s="3"/>
      <c r="D33" s="3"/>
      <c r="E33" s="456"/>
      <c r="F33" s="456"/>
    </row>
    <row r="34" spans="1:6" ht="15">
      <c r="A34" s="456"/>
      <c r="B34" s="3"/>
      <c r="C34" s="3"/>
      <c r="D34" s="3"/>
      <c r="E34" s="456"/>
      <c r="F34" s="456"/>
    </row>
    <row r="35" spans="1:6" ht="15">
      <c r="A35" s="456">
        <v>15</v>
      </c>
      <c r="B35" s="5"/>
      <c r="C35" s="5"/>
      <c r="D35" s="5"/>
      <c r="E35" s="460"/>
      <c r="F35" s="460"/>
    </row>
    <row r="36" spans="1:6" ht="15">
      <c r="A36" s="456"/>
      <c r="B36" s="5"/>
      <c r="C36" s="5"/>
      <c r="D36" s="5"/>
      <c r="E36" s="460"/>
      <c r="F36" s="460"/>
    </row>
    <row r="37" spans="1:6" ht="15">
      <c r="A37" s="456">
        <v>16</v>
      </c>
      <c r="B37" s="3"/>
      <c r="C37" s="3"/>
      <c r="D37" s="3"/>
      <c r="E37" s="456"/>
      <c r="F37" s="456"/>
    </row>
    <row r="38" spans="1:6" ht="15">
      <c r="A38" s="456"/>
      <c r="B38" s="3"/>
      <c r="C38" s="3"/>
      <c r="D38" s="3"/>
      <c r="E38" s="456"/>
      <c r="F38" s="456"/>
    </row>
    <row r="39" spans="1:6" ht="15">
      <c r="A39" s="456">
        <v>17</v>
      </c>
      <c r="B39" s="5"/>
      <c r="C39" s="5"/>
      <c r="D39" s="5"/>
      <c r="E39" s="460"/>
      <c r="F39" s="460"/>
    </row>
    <row r="40" spans="1:6" ht="15">
      <c r="A40" s="456"/>
      <c r="B40" s="5"/>
      <c r="C40" s="5"/>
      <c r="D40" s="5"/>
      <c r="E40" s="460"/>
      <c r="F40" s="460"/>
    </row>
    <row r="41" spans="1:6" ht="15">
      <c r="A41" s="456">
        <v>18</v>
      </c>
      <c r="B41" s="3"/>
      <c r="C41" s="3"/>
      <c r="D41" s="3"/>
      <c r="E41" s="456"/>
      <c r="F41" s="456"/>
    </row>
    <row r="42" spans="1:6" ht="15">
      <c r="A42" s="456"/>
      <c r="B42" s="3"/>
      <c r="C42" s="3"/>
      <c r="D42" s="3"/>
      <c r="E42" s="456"/>
      <c r="F42" s="456"/>
    </row>
    <row r="43" spans="1:6" ht="15">
      <c r="A43" s="456">
        <v>19</v>
      </c>
      <c r="B43" s="5"/>
      <c r="C43" s="5"/>
      <c r="D43" s="5"/>
      <c r="E43" s="460"/>
      <c r="F43" s="460"/>
    </row>
    <row r="44" spans="1:6" ht="15">
      <c r="A44" s="456"/>
      <c r="B44" s="5"/>
      <c r="C44" s="5"/>
      <c r="D44" s="5"/>
      <c r="E44" s="460"/>
      <c r="F44" s="460"/>
    </row>
    <row r="45" spans="1:6" ht="15">
      <c r="A45" s="456">
        <v>20</v>
      </c>
      <c r="B45" s="3"/>
      <c r="C45" s="3"/>
      <c r="D45" s="3"/>
      <c r="E45" s="456"/>
      <c r="F45" s="456"/>
    </row>
    <row r="46" spans="1:6" ht="15">
      <c r="A46" s="456"/>
      <c r="B46" s="3"/>
      <c r="C46" s="3"/>
      <c r="D46" s="3"/>
      <c r="E46" s="456"/>
      <c r="F46" s="456"/>
    </row>
    <row r="47" spans="1:6" ht="15">
      <c r="A47" s="456">
        <v>21</v>
      </c>
      <c r="B47" s="5"/>
      <c r="C47" s="5"/>
      <c r="D47" s="5"/>
      <c r="E47" s="460"/>
      <c r="F47" s="460"/>
    </row>
    <row r="48" spans="1:6" ht="15">
      <c r="A48" s="456"/>
      <c r="B48" s="5"/>
      <c r="C48" s="5"/>
      <c r="D48" s="5"/>
      <c r="E48" s="460"/>
      <c r="F48" s="460"/>
    </row>
    <row r="49" spans="1:6" ht="15">
      <c r="A49" s="456"/>
      <c r="B49" s="3"/>
      <c r="C49" s="3"/>
      <c r="D49" s="3"/>
      <c r="E49" s="456"/>
      <c r="F49" s="456"/>
    </row>
    <row r="50" spans="1:6" ht="15">
      <c r="A50" s="456"/>
      <c r="B50" s="3"/>
      <c r="C50" s="3"/>
      <c r="D50" s="3"/>
      <c r="E50" s="456"/>
      <c r="F50" s="456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52" customFormat="1" ht="18.75">
      <c r="A1" s="35" t="s">
        <v>16</v>
      </c>
      <c r="B1" s="35" t="s">
        <v>125</v>
      </c>
      <c r="C1" s="415" t="s">
        <v>126</v>
      </c>
      <c r="D1" s="415"/>
      <c r="E1" s="415"/>
      <c r="F1" s="415"/>
      <c r="G1" s="415"/>
      <c r="H1" s="415"/>
      <c r="I1" s="44"/>
      <c r="J1" s="35" t="s">
        <v>15</v>
      </c>
      <c r="K1" s="35" t="s">
        <v>127</v>
      </c>
      <c r="L1" s="415" t="s">
        <v>124</v>
      </c>
      <c r="M1" s="415"/>
      <c r="N1" s="415"/>
      <c r="O1" s="415"/>
      <c r="P1" s="415"/>
      <c r="Q1" s="415"/>
      <c r="R1" s="415">
        <v>2017</v>
      </c>
      <c r="S1" s="415"/>
    </row>
    <row r="2" spans="1:19" s="56" customFormat="1" ht="15.75">
      <c r="A2" s="53" t="s">
        <v>83</v>
      </c>
      <c r="B2" s="57">
        <v>42798</v>
      </c>
      <c r="C2" s="54" t="s">
        <v>128</v>
      </c>
      <c r="D2" s="54">
        <v>1</v>
      </c>
      <c r="E2" s="420" t="s">
        <v>20</v>
      </c>
      <c r="F2" s="421"/>
      <c r="G2" s="421"/>
      <c r="H2" s="422"/>
      <c r="I2" s="55"/>
      <c r="J2" s="53" t="s">
        <v>83</v>
      </c>
      <c r="K2" s="57">
        <v>42798</v>
      </c>
      <c r="L2" s="420" t="s">
        <v>128</v>
      </c>
      <c r="M2" s="421"/>
      <c r="N2" s="422"/>
      <c r="O2" s="54">
        <v>2</v>
      </c>
      <c r="P2" s="420" t="s">
        <v>18</v>
      </c>
      <c r="Q2" s="421"/>
      <c r="R2" s="421"/>
      <c r="S2" s="422"/>
    </row>
    <row r="3" spans="1:19" ht="27.75">
      <c r="A3" s="26" t="s">
        <v>0</v>
      </c>
      <c r="B3" s="26" t="s">
        <v>1</v>
      </c>
      <c r="C3" s="26" t="s">
        <v>17</v>
      </c>
      <c r="D3" s="41" t="s">
        <v>3</v>
      </c>
      <c r="E3" s="41" t="s">
        <v>4</v>
      </c>
      <c r="F3" s="41" t="s">
        <v>8</v>
      </c>
      <c r="G3" s="41" t="s">
        <v>5</v>
      </c>
      <c r="H3" s="41" t="s">
        <v>6</v>
      </c>
      <c r="I3" s="41"/>
      <c r="J3" s="26" t="s">
        <v>0</v>
      </c>
      <c r="K3" s="26" t="s">
        <v>1</v>
      </c>
      <c r="L3" s="445" t="s">
        <v>17</v>
      </c>
      <c r="M3" s="447"/>
      <c r="N3" s="446"/>
      <c r="O3" s="41" t="s">
        <v>3</v>
      </c>
      <c r="P3" s="41" t="s">
        <v>4</v>
      </c>
      <c r="Q3" s="41" t="s">
        <v>8</v>
      </c>
      <c r="R3" s="41" t="s">
        <v>5</v>
      </c>
      <c r="S3" s="41" t="s">
        <v>6</v>
      </c>
    </row>
    <row r="4" spans="1:19" ht="18.75" customHeight="1">
      <c r="A4" s="47" t="s">
        <v>88</v>
      </c>
      <c r="B4" s="47" t="s">
        <v>89</v>
      </c>
      <c r="C4" s="28" t="s">
        <v>133</v>
      </c>
      <c r="D4" s="28" t="s">
        <v>36</v>
      </c>
      <c r="E4" s="28">
        <v>1</v>
      </c>
      <c r="F4" s="28"/>
      <c r="G4" s="28"/>
      <c r="H4" s="28"/>
      <c r="I4" s="47">
        <v>1</v>
      </c>
      <c r="J4" s="66" t="s">
        <v>84</v>
      </c>
      <c r="K4" s="66" t="s">
        <v>40</v>
      </c>
      <c r="L4" s="473" t="s">
        <v>133</v>
      </c>
      <c r="M4" s="474"/>
      <c r="N4" s="475"/>
      <c r="O4" s="28" t="s">
        <v>36</v>
      </c>
      <c r="P4" s="28">
        <v>1</v>
      </c>
      <c r="Q4" s="28"/>
      <c r="R4" s="28"/>
      <c r="S4" s="28"/>
    </row>
    <row r="5" spans="1:19" ht="18.75" customHeight="1">
      <c r="A5" s="48" t="s">
        <v>92</v>
      </c>
      <c r="B5" s="48" t="s">
        <v>93</v>
      </c>
      <c r="C5" s="29" t="s">
        <v>133</v>
      </c>
      <c r="D5" s="29" t="s">
        <v>42</v>
      </c>
      <c r="E5" s="29"/>
      <c r="F5" s="29">
        <v>1</v>
      </c>
      <c r="G5" s="29"/>
      <c r="H5" s="29"/>
      <c r="I5" s="48">
        <v>2</v>
      </c>
      <c r="J5" s="42" t="s">
        <v>87</v>
      </c>
      <c r="K5" s="42" t="s">
        <v>41</v>
      </c>
      <c r="L5" s="476" t="s">
        <v>133</v>
      </c>
      <c r="M5" s="477"/>
      <c r="N5" s="478"/>
      <c r="O5" s="29" t="s">
        <v>38</v>
      </c>
      <c r="P5" s="29"/>
      <c r="Q5" s="29">
        <v>1</v>
      </c>
      <c r="R5" s="29"/>
      <c r="S5" s="29"/>
    </row>
    <row r="6" spans="1:19" ht="18.75" customHeight="1">
      <c r="A6" s="46" t="s">
        <v>106</v>
      </c>
      <c r="B6" s="46" t="s">
        <v>189</v>
      </c>
      <c r="C6" s="27" t="s">
        <v>133</v>
      </c>
      <c r="D6" s="27" t="s">
        <v>35</v>
      </c>
      <c r="E6" s="27">
        <v>1</v>
      </c>
      <c r="F6" s="27"/>
      <c r="G6" s="27"/>
      <c r="H6" s="27"/>
      <c r="I6" s="46">
        <v>3</v>
      </c>
      <c r="J6" s="46" t="s">
        <v>85</v>
      </c>
      <c r="K6" s="46" t="s">
        <v>86</v>
      </c>
      <c r="L6" s="457" t="s">
        <v>133</v>
      </c>
      <c r="M6" s="463"/>
      <c r="N6" s="458"/>
      <c r="O6" s="27" t="s">
        <v>35</v>
      </c>
      <c r="P6" s="27">
        <v>1</v>
      </c>
      <c r="Q6" s="27"/>
      <c r="R6" s="27"/>
      <c r="S6" s="27"/>
    </row>
    <row r="7" spans="1:19" ht="18.75" customHeight="1">
      <c r="A7" s="42" t="s">
        <v>49</v>
      </c>
      <c r="B7" s="42" t="s">
        <v>50</v>
      </c>
      <c r="C7" s="14" t="s">
        <v>136</v>
      </c>
      <c r="D7" s="14" t="s">
        <v>35</v>
      </c>
      <c r="E7" s="15">
        <v>1</v>
      </c>
      <c r="F7" s="15"/>
      <c r="G7" s="15"/>
      <c r="H7" s="15"/>
      <c r="I7" s="15">
        <v>4</v>
      </c>
      <c r="J7" s="15" t="s">
        <v>111</v>
      </c>
      <c r="K7" s="15" t="s">
        <v>112</v>
      </c>
      <c r="L7" s="464" t="s">
        <v>134</v>
      </c>
      <c r="M7" s="465"/>
      <c r="N7" s="466"/>
      <c r="O7" s="14" t="s">
        <v>35</v>
      </c>
      <c r="P7" s="15">
        <v>1</v>
      </c>
      <c r="Q7" s="15"/>
      <c r="R7" s="15"/>
      <c r="S7" s="15"/>
    </row>
    <row r="8" spans="1:19" ht="18.75" customHeight="1">
      <c r="A8" s="59" t="s">
        <v>71</v>
      </c>
      <c r="B8" s="59" t="s">
        <v>72</v>
      </c>
      <c r="C8" s="59" t="s">
        <v>135</v>
      </c>
      <c r="D8" s="27" t="s">
        <v>58</v>
      </c>
      <c r="E8" s="27">
        <v>1</v>
      </c>
      <c r="F8" s="27"/>
      <c r="G8" s="27"/>
      <c r="H8" s="27"/>
      <c r="I8" s="46">
        <v>5</v>
      </c>
      <c r="J8" s="46" t="s">
        <v>113</v>
      </c>
      <c r="K8" s="46" t="s">
        <v>114</v>
      </c>
      <c r="L8" s="457" t="s">
        <v>134</v>
      </c>
      <c r="M8" s="463"/>
      <c r="N8" s="458"/>
      <c r="O8" s="27" t="s">
        <v>35</v>
      </c>
      <c r="P8" s="27">
        <v>1</v>
      </c>
      <c r="Q8" s="27"/>
      <c r="R8" s="27"/>
      <c r="S8" s="27"/>
    </row>
    <row r="9" spans="1:19" ht="18.75" customHeight="1">
      <c r="A9" s="19" t="s">
        <v>142</v>
      </c>
      <c r="B9" s="14" t="s">
        <v>143</v>
      </c>
      <c r="C9" s="14" t="s">
        <v>141</v>
      </c>
      <c r="D9" s="14" t="s">
        <v>38</v>
      </c>
      <c r="E9" s="15"/>
      <c r="F9" s="15">
        <v>1</v>
      </c>
      <c r="G9" s="15"/>
      <c r="H9" s="15"/>
      <c r="I9" s="15">
        <v>6</v>
      </c>
      <c r="J9" s="15" t="s">
        <v>59</v>
      </c>
      <c r="K9" s="15" t="s">
        <v>60</v>
      </c>
      <c r="L9" s="464" t="s">
        <v>134</v>
      </c>
      <c r="M9" s="465"/>
      <c r="N9" s="466"/>
      <c r="O9" s="14" t="s">
        <v>35</v>
      </c>
      <c r="P9" s="15">
        <v>1</v>
      </c>
      <c r="Q9" s="15"/>
      <c r="R9" s="15"/>
      <c r="S9" s="15"/>
    </row>
    <row r="10" spans="1:19" ht="18.75" customHeight="1">
      <c r="A10" s="27" t="s">
        <v>139</v>
      </c>
      <c r="B10" s="27" t="s">
        <v>140</v>
      </c>
      <c r="C10" s="27" t="s">
        <v>141</v>
      </c>
      <c r="D10" s="27" t="s">
        <v>35</v>
      </c>
      <c r="E10" s="27">
        <v>1</v>
      </c>
      <c r="F10" s="27"/>
      <c r="G10" s="27"/>
      <c r="H10" s="27"/>
      <c r="I10" s="46">
        <v>7</v>
      </c>
      <c r="J10" s="46" t="s">
        <v>61</v>
      </c>
      <c r="K10" s="46" t="s">
        <v>62</v>
      </c>
      <c r="L10" s="457" t="s">
        <v>134</v>
      </c>
      <c r="M10" s="463"/>
      <c r="N10" s="458"/>
      <c r="O10" s="27" t="s">
        <v>35</v>
      </c>
      <c r="P10" s="27">
        <v>1</v>
      </c>
      <c r="Q10" s="27"/>
      <c r="R10" s="27"/>
      <c r="S10" s="27"/>
    </row>
    <row r="11" spans="1:19" ht="18.75" customHeight="1">
      <c r="A11" s="14" t="s">
        <v>160</v>
      </c>
      <c r="B11" s="14" t="s">
        <v>161</v>
      </c>
      <c r="C11" s="14" t="s">
        <v>30</v>
      </c>
      <c r="D11" s="14" t="s">
        <v>38</v>
      </c>
      <c r="E11" s="15"/>
      <c r="F11" s="15">
        <v>1</v>
      </c>
      <c r="G11" s="15"/>
      <c r="H11" s="15"/>
      <c r="I11" s="15">
        <v>8</v>
      </c>
      <c r="J11" s="15" t="s">
        <v>115</v>
      </c>
      <c r="K11" s="15" t="s">
        <v>116</v>
      </c>
      <c r="L11" s="464" t="s">
        <v>134</v>
      </c>
      <c r="M11" s="465"/>
      <c r="N11" s="466"/>
      <c r="O11" s="14" t="s">
        <v>42</v>
      </c>
      <c r="P11" s="15"/>
      <c r="Q11" s="15">
        <v>1</v>
      </c>
      <c r="R11" s="15"/>
      <c r="S11" s="15"/>
    </row>
    <row r="12" spans="1:19" ht="18.75" customHeight="1">
      <c r="A12" s="27" t="s">
        <v>190</v>
      </c>
      <c r="B12" s="27" t="s">
        <v>191</v>
      </c>
      <c r="C12" s="27" t="s">
        <v>192</v>
      </c>
      <c r="D12" s="27" t="s">
        <v>58</v>
      </c>
      <c r="E12" s="27">
        <v>1</v>
      </c>
      <c r="F12" s="27"/>
      <c r="G12" s="27"/>
      <c r="H12" s="27"/>
      <c r="I12" s="46">
        <v>9</v>
      </c>
      <c r="J12" s="46" t="s">
        <v>73</v>
      </c>
      <c r="K12" s="46" t="s">
        <v>74</v>
      </c>
      <c r="L12" s="457" t="s">
        <v>135</v>
      </c>
      <c r="M12" s="463"/>
      <c r="N12" s="458"/>
      <c r="O12" s="27" t="s">
        <v>36</v>
      </c>
      <c r="P12" s="27">
        <v>1</v>
      </c>
      <c r="Q12" s="27"/>
      <c r="R12" s="27"/>
      <c r="S12" s="27"/>
    </row>
    <row r="13" spans="1:19" ht="18.75" customHeight="1">
      <c r="A13" s="25" t="s">
        <v>195</v>
      </c>
      <c r="B13" s="25" t="s">
        <v>196</v>
      </c>
      <c r="C13" s="25" t="s">
        <v>32</v>
      </c>
      <c r="D13" s="25" t="s">
        <v>35</v>
      </c>
      <c r="E13" s="15">
        <v>1</v>
      </c>
      <c r="F13" s="15"/>
      <c r="G13" s="15"/>
      <c r="H13" s="15"/>
      <c r="I13" s="15">
        <v>10</v>
      </c>
      <c r="J13" s="15" t="s">
        <v>63</v>
      </c>
      <c r="K13" s="15" t="s">
        <v>37</v>
      </c>
      <c r="L13" s="481" t="s">
        <v>13</v>
      </c>
      <c r="M13" s="482"/>
      <c r="N13" s="483"/>
      <c r="O13" s="25" t="s">
        <v>35</v>
      </c>
      <c r="P13" s="15">
        <v>1</v>
      </c>
      <c r="Q13" s="15"/>
      <c r="R13" s="15"/>
      <c r="S13" s="15"/>
    </row>
    <row r="14" spans="1:19" ht="18.75" customHeight="1">
      <c r="A14" s="27" t="s">
        <v>197</v>
      </c>
      <c r="B14" s="27" t="s">
        <v>198</v>
      </c>
      <c r="C14" s="27" t="s">
        <v>32</v>
      </c>
      <c r="D14" s="27" t="s">
        <v>42</v>
      </c>
      <c r="E14" s="27"/>
      <c r="F14" s="27">
        <v>1</v>
      </c>
      <c r="G14" s="27"/>
      <c r="H14" s="27"/>
      <c r="I14" s="46">
        <v>11</v>
      </c>
      <c r="J14" s="46" t="s">
        <v>64</v>
      </c>
      <c r="K14" s="46" t="s">
        <v>62</v>
      </c>
      <c r="L14" s="457" t="s">
        <v>13</v>
      </c>
      <c r="M14" s="463"/>
      <c r="N14" s="458"/>
      <c r="O14" s="27" t="s">
        <v>38</v>
      </c>
      <c r="P14" s="27"/>
      <c r="Q14" s="27">
        <v>1</v>
      </c>
      <c r="R14" s="27"/>
      <c r="S14" s="27"/>
    </row>
    <row r="15" spans="1:19" ht="18.75" customHeight="1">
      <c r="A15" s="15" t="s">
        <v>199</v>
      </c>
      <c r="B15" s="15" t="s">
        <v>200</v>
      </c>
      <c r="C15" s="15" t="s">
        <v>32</v>
      </c>
      <c r="D15" s="15" t="s">
        <v>35</v>
      </c>
      <c r="E15" s="15">
        <v>1</v>
      </c>
      <c r="F15" s="15"/>
      <c r="G15" s="15"/>
      <c r="H15" s="15"/>
      <c r="I15" s="15">
        <v>12</v>
      </c>
      <c r="J15" s="67" t="s">
        <v>162</v>
      </c>
      <c r="K15" s="15" t="s">
        <v>163</v>
      </c>
      <c r="L15" s="484" t="s">
        <v>164</v>
      </c>
      <c r="M15" s="485"/>
      <c r="N15" s="486"/>
      <c r="O15" s="15" t="s">
        <v>39</v>
      </c>
      <c r="P15" s="15">
        <v>1</v>
      </c>
      <c r="Q15" s="15"/>
      <c r="R15" s="15"/>
      <c r="S15" s="15"/>
    </row>
    <row r="16" spans="1:19" ht="18.75" customHeight="1">
      <c r="A16" s="27"/>
      <c r="B16" s="27"/>
      <c r="C16" s="27"/>
      <c r="D16" s="27"/>
      <c r="E16" s="27"/>
      <c r="F16" s="27"/>
      <c r="G16" s="27"/>
      <c r="H16" s="27"/>
      <c r="I16" s="46">
        <v>13</v>
      </c>
      <c r="J16" s="27" t="s">
        <v>165</v>
      </c>
      <c r="K16" s="27" t="s">
        <v>41</v>
      </c>
      <c r="L16" s="457" t="s">
        <v>164</v>
      </c>
      <c r="M16" s="463"/>
      <c r="N16" s="458"/>
      <c r="O16" s="27" t="s">
        <v>38</v>
      </c>
      <c r="P16" s="27"/>
      <c r="Q16" s="27">
        <v>1</v>
      </c>
      <c r="R16" s="27"/>
      <c r="S16" s="27"/>
    </row>
    <row r="17" spans="1:19" ht="18.75" customHeight="1">
      <c r="A17" s="25"/>
      <c r="B17" s="25"/>
      <c r="C17" s="25"/>
      <c r="D17" s="25"/>
      <c r="E17" s="25"/>
      <c r="F17" s="25"/>
      <c r="G17" s="25"/>
      <c r="H17" s="25"/>
      <c r="I17" s="42">
        <v>14</v>
      </c>
      <c r="J17" s="25" t="s">
        <v>166</v>
      </c>
      <c r="K17" s="25" t="s">
        <v>167</v>
      </c>
      <c r="L17" s="484" t="s">
        <v>164</v>
      </c>
      <c r="M17" s="485"/>
      <c r="N17" s="486"/>
      <c r="O17" s="25" t="s">
        <v>36</v>
      </c>
      <c r="P17" s="25">
        <v>1</v>
      </c>
      <c r="Q17" s="25"/>
      <c r="R17" s="25"/>
      <c r="S17" s="25"/>
    </row>
    <row r="18" spans="1:19" ht="18.75" customHeight="1">
      <c r="A18" s="27"/>
      <c r="B18" s="27"/>
      <c r="C18" s="27"/>
      <c r="D18" s="27"/>
      <c r="E18" s="27"/>
      <c r="F18" s="27"/>
      <c r="G18" s="27"/>
      <c r="H18" s="27"/>
      <c r="I18" s="46">
        <v>15</v>
      </c>
      <c r="J18" s="27" t="s">
        <v>168</v>
      </c>
      <c r="K18" s="27" t="s">
        <v>169</v>
      </c>
      <c r="L18" s="457" t="s">
        <v>164</v>
      </c>
      <c r="M18" s="463"/>
      <c r="N18" s="458"/>
      <c r="O18" s="27" t="s">
        <v>38</v>
      </c>
      <c r="P18" s="27"/>
      <c r="Q18" s="27">
        <v>1</v>
      </c>
      <c r="R18" s="27"/>
      <c r="S18" s="27"/>
    </row>
    <row r="19" spans="1:19" ht="18.75" customHeight="1">
      <c r="A19" s="25"/>
      <c r="B19" s="25"/>
      <c r="C19" s="25"/>
      <c r="D19" s="25"/>
      <c r="E19" s="25"/>
      <c r="F19" s="25"/>
      <c r="G19" s="25"/>
      <c r="H19" s="25"/>
      <c r="I19" s="42">
        <v>16</v>
      </c>
      <c r="J19" s="25" t="s">
        <v>174</v>
      </c>
      <c r="K19" s="25" t="s">
        <v>175</v>
      </c>
      <c r="L19" s="484" t="s">
        <v>176</v>
      </c>
      <c r="M19" s="485"/>
      <c r="N19" s="486"/>
      <c r="O19" s="25" t="s">
        <v>38</v>
      </c>
      <c r="P19" s="25"/>
      <c r="Q19" s="25">
        <v>1</v>
      </c>
      <c r="R19" s="25"/>
      <c r="S19" s="25"/>
    </row>
    <row r="20" spans="1:19" ht="18.75" customHeight="1">
      <c r="A20" s="27"/>
      <c r="B20" s="27"/>
      <c r="C20" s="27"/>
      <c r="D20" s="27"/>
      <c r="E20" s="27"/>
      <c r="F20" s="27"/>
      <c r="G20" s="27"/>
      <c r="H20" s="27"/>
      <c r="I20" s="46">
        <v>17</v>
      </c>
      <c r="J20" s="27" t="s">
        <v>177</v>
      </c>
      <c r="K20" s="27" t="s">
        <v>47</v>
      </c>
      <c r="L20" s="457" t="s">
        <v>176</v>
      </c>
      <c r="M20" s="463"/>
      <c r="N20" s="458"/>
      <c r="O20" s="27" t="s">
        <v>38</v>
      </c>
      <c r="P20" s="27"/>
      <c r="Q20" s="27">
        <v>1</v>
      </c>
      <c r="R20" s="27"/>
      <c r="S20" s="27"/>
    </row>
    <row r="21" spans="1:19" ht="18.75" customHeight="1">
      <c r="A21" s="25"/>
      <c r="B21" s="25"/>
      <c r="C21" s="25"/>
      <c r="D21" s="25"/>
      <c r="E21" s="25"/>
      <c r="F21" s="25"/>
      <c r="G21" s="25"/>
      <c r="H21" s="25"/>
      <c r="I21" s="42">
        <v>18</v>
      </c>
      <c r="J21" s="25" t="s">
        <v>214</v>
      </c>
      <c r="K21" s="25" t="s">
        <v>215</v>
      </c>
      <c r="L21" s="484" t="s">
        <v>216</v>
      </c>
      <c r="M21" s="485"/>
      <c r="N21" s="486"/>
      <c r="O21" s="25" t="s">
        <v>35</v>
      </c>
      <c r="P21" s="25">
        <v>1</v>
      </c>
      <c r="Q21" s="25"/>
      <c r="R21" s="25"/>
      <c r="S21" s="25"/>
    </row>
    <row r="22" spans="1:19" ht="18.75" customHeight="1">
      <c r="A22" s="27"/>
      <c r="B22" s="27"/>
      <c r="C22" s="27"/>
      <c r="D22" s="27"/>
      <c r="E22" s="27"/>
      <c r="F22" s="27"/>
      <c r="G22" s="27"/>
      <c r="H22" s="27"/>
      <c r="I22" s="46">
        <v>19</v>
      </c>
      <c r="J22" s="27" t="s">
        <v>213</v>
      </c>
      <c r="K22" s="27" t="s">
        <v>217</v>
      </c>
      <c r="L22" s="457" t="s">
        <v>216</v>
      </c>
      <c r="M22" s="463"/>
      <c r="N22" s="458"/>
      <c r="O22" s="27" t="s">
        <v>35</v>
      </c>
      <c r="P22" s="27">
        <v>1</v>
      </c>
      <c r="Q22" s="27"/>
      <c r="R22" s="27"/>
      <c r="S22" s="27"/>
    </row>
    <row r="23" spans="1:19" ht="18.75" customHeight="1">
      <c r="A23" s="60" t="s">
        <v>49</v>
      </c>
      <c r="B23" s="60" t="s">
        <v>51</v>
      </c>
      <c r="C23" s="60" t="s">
        <v>136</v>
      </c>
      <c r="D23" s="60" t="s">
        <v>38</v>
      </c>
      <c r="E23" s="60"/>
      <c r="F23" s="60"/>
      <c r="G23" s="60"/>
      <c r="H23" s="60">
        <v>1</v>
      </c>
      <c r="I23" s="14">
        <v>20</v>
      </c>
      <c r="J23" s="60" t="s">
        <v>213</v>
      </c>
      <c r="K23" s="60" t="s">
        <v>218</v>
      </c>
      <c r="L23" s="467" t="s">
        <v>216</v>
      </c>
      <c r="M23" s="468"/>
      <c r="N23" s="469"/>
      <c r="O23" s="60" t="s">
        <v>38</v>
      </c>
      <c r="P23" s="60"/>
      <c r="Q23" s="60"/>
      <c r="R23" s="60"/>
      <c r="S23" s="60">
        <v>1</v>
      </c>
    </row>
    <row r="24" spans="1:19" ht="15">
      <c r="A24" s="30"/>
      <c r="B24" s="30"/>
      <c r="C24" s="30"/>
      <c r="D24" s="30"/>
      <c r="E24" s="30"/>
      <c r="F24" s="30"/>
      <c r="G24" s="30"/>
      <c r="H24" s="30"/>
      <c r="I24" s="51"/>
      <c r="J24" s="30" t="s">
        <v>75</v>
      </c>
      <c r="K24" s="30" t="s">
        <v>76</v>
      </c>
      <c r="L24" s="470"/>
      <c r="M24" s="471"/>
      <c r="N24" s="472"/>
      <c r="O24" s="30"/>
      <c r="P24" s="30"/>
      <c r="Q24" s="30"/>
      <c r="R24" s="30"/>
      <c r="S24" s="30"/>
    </row>
    <row r="25" spans="1:19" ht="15">
      <c r="A25" s="30"/>
      <c r="B25" s="30"/>
      <c r="C25" s="30"/>
      <c r="D25" s="30"/>
      <c r="E25" s="30"/>
      <c r="F25" s="30"/>
      <c r="G25" s="30"/>
      <c r="H25" s="30"/>
      <c r="I25" s="51"/>
      <c r="J25" s="30"/>
      <c r="K25" s="30"/>
      <c r="L25" s="470"/>
      <c r="M25" s="471"/>
      <c r="N25" s="472"/>
      <c r="O25" s="30"/>
      <c r="P25" s="30"/>
      <c r="Q25" s="30"/>
      <c r="R25" s="30"/>
      <c r="S25" s="30"/>
    </row>
    <row r="26" spans="1:19" s="62" customFormat="1" ht="22.5" customHeight="1">
      <c r="A26" s="413" t="s">
        <v>138</v>
      </c>
      <c r="B26" s="414"/>
      <c r="C26" s="419"/>
      <c r="D26" s="61">
        <f>SUM(E26:H26)</f>
        <v>13</v>
      </c>
      <c r="E26" s="61">
        <f>SUM(E4:E23)</f>
        <v>8</v>
      </c>
      <c r="F26" s="61">
        <f>SUM(F4:F23)</f>
        <v>4</v>
      </c>
      <c r="G26" s="61">
        <f>SUM(G4:G23)</f>
        <v>0</v>
      </c>
      <c r="H26" s="61">
        <f>SUM(H4:H23)</f>
        <v>1</v>
      </c>
      <c r="I26" s="61"/>
      <c r="J26" s="413" t="s">
        <v>138</v>
      </c>
      <c r="K26" s="414"/>
      <c r="L26" s="414"/>
      <c r="M26" s="414"/>
      <c r="N26" s="419"/>
      <c r="O26" s="61">
        <f>SUM(P26:S26)</f>
        <v>20</v>
      </c>
      <c r="P26" s="61">
        <f>SUM(P4:P23)</f>
        <v>12</v>
      </c>
      <c r="Q26" s="61">
        <f>SUM(Q4:Q23)</f>
        <v>7</v>
      </c>
      <c r="R26" s="61">
        <f>SUM(R4:R23)</f>
        <v>0</v>
      </c>
      <c r="S26" s="61">
        <f>SUM(S4:S23)</f>
        <v>1</v>
      </c>
    </row>
    <row r="27" spans="1:19" s="52" customFormat="1" ht="18.75">
      <c r="A27" s="35" t="s">
        <v>16</v>
      </c>
      <c r="B27" s="35" t="s">
        <v>125</v>
      </c>
      <c r="C27" s="415" t="s">
        <v>126</v>
      </c>
      <c r="D27" s="415"/>
      <c r="E27" s="415"/>
      <c r="F27" s="415"/>
      <c r="G27" s="415"/>
      <c r="H27" s="415"/>
      <c r="I27" s="44"/>
      <c r="J27" s="35" t="s">
        <v>15</v>
      </c>
      <c r="K27" s="35" t="s">
        <v>127</v>
      </c>
      <c r="L27" s="415" t="s">
        <v>124</v>
      </c>
      <c r="M27" s="415"/>
      <c r="N27" s="415"/>
      <c r="O27" s="415"/>
      <c r="P27" s="415"/>
      <c r="Q27" s="415"/>
      <c r="R27" s="415">
        <v>2017</v>
      </c>
      <c r="S27" s="415"/>
    </row>
    <row r="28" spans="1:19" s="56" customFormat="1" ht="15.75">
      <c r="A28" s="53" t="s">
        <v>83</v>
      </c>
      <c r="B28" s="57">
        <v>42798</v>
      </c>
      <c r="C28" s="54" t="s">
        <v>128</v>
      </c>
      <c r="D28" s="54" t="s">
        <v>129</v>
      </c>
      <c r="E28" s="420" t="s">
        <v>22</v>
      </c>
      <c r="F28" s="421"/>
      <c r="G28" s="421"/>
      <c r="H28" s="422"/>
      <c r="I28" s="55"/>
      <c r="J28" s="53" t="s">
        <v>83</v>
      </c>
      <c r="K28" s="57">
        <v>42798</v>
      </c>
      <c r="L28" s="420" t="s">
        <v>128</v>
      </c>
      <c r="M28" s="421"/>
      <c r="N28" s="422"/>
      <c r="O28" s="54" t="s">
        <v>130</v>
      </c>
      <c r="P28" s="420" t="s">
        <v>24</v>
      </c>
      <c r="Q28" s="421"/>
      <c r="R28" s="421"/>
      <c r="S28" s="422"/>
    </row>
    <row r="29" spans="1:19" ht="27.75">
      <c r="A29" s="36" t="s">
        <v>0</v>
      </c>
      <c r="B29" s="36" t="s">
        <v>1</v>
      </c>
      <c r="C29" s="36" t="s">
        <v>17</v>
      </c>
      <c r="D29" s="41" t="s">
        <v>3</v>
      </c>
      <c r="E29" s="41" t="s">
        <v>4</v>
      </c>
      <c r="F29" s="41" t="s">
        <v>8</v>
      </c>
      <c r="G29" s="41" t="s">
        <v>5</v>
      </c>
      <c r="H29" s="41" t="s">
        <v>6</v>
      </c>
      <c r="I29" s="41"/>
      <c r="J29" s="36" t="s">
        <v>0</v>
      </c>
      <c r="K29" s="36" t="s">
        <v>1</v>
      </c>
      <c r="L29" s="445" t="s">
        <v>17</v>
      </c>
      <c r="M29" s="447"/>
      <c r="N29" s="446"/>
      <c r="O29" s="41" t="s">
        <v>3</v>
      </c>
      <c r="P29" s="41" t="s">
        <v>4</v>
      </c>
      <c r="Q29" s="41" t="s">
        <v>8</v>
      </c>
      <c r="R29" s="41" t="s">
        <v>5</v>
      </c>
      <c r="S29" s="41" t="s">
        <v>6</v>
      </c>
    </row>
    <row r="30" spans="1:19" ht="18.75" customHeight="1">
      <c r="A30" s="47" t="s">
        <v>54</v>
      </c>
      <c r="B30" s="47" t="s">
        <v>55</v>
      </c>
      <c r="C30" s="37" t="s">
        <v>136</v>
      </c>
      <c r="D30" s="37" t="s">
        <v>35</v>
      </c>
      <c r="E30" s="37">
        <v>1</v>
      </c>
      <c r="F30" s="37"/>
      <c r="G30" s="37"/>
      <c r="H30" s="37"/>
      <c r="I30" s="47">
        <v>1</v>
      </c>
      <c r="J30" s="47" t="s">
        <v>98</v>
      </c>
      <c r="K30" s="47" t="s">
        <v>99</v>
      </c>
      <c r="L30" s="473" t="s">
        <v>133</v>
      </c>
      <c r="M30" s="474"/>
      <c r="N30" s="475"/>
      <c r="O30" s="37" t="s">
        <v>35</v>
      </c>
      <c r="P30" s="37">
        <v>1</v>
      </c>
      <c r="Q30" s="37"/>
      <c r="R30" s="37"/>
      <c r="S30" s="37"/>
    </row>
    <row r="31" spans="1:19" ht="18.75" customHeight="1">
      <c r="A31" s="48" t="s">
        <v>52</v>
      </c>
      <c r="B31" s="48" t="s">
        <v>47</v>
      </c>
      <c r="C31" s="39" t="s">
        <v>136</v>
      </c>
      <c r="D31" s="39" t="s">
        <v>36</v>
      </c>
      <c r="E31" s="39">
        <v>1</v>
      </c>
      <c r="F31" s="39"/>
      <c r="G31" s="39"/>
      <c r="H31" s="39"/>
      <c r="I31" s="48">
        <v>2</v>
      </c>
      <c r="J31" s="48" t="s">
        <v>104</v>
      </c>
      <c r="K31" s="48" t="s">
        <v>105</v>
      </c>
      <c r="L31" s="487" t="s">
        <v>133</v>
      </c>
      <c r="M31" s="488"/>
      <c r="N31" s="489"/>
      <c r="O31" s="39" t="s">
        <v>38</v>
      </c>
      <c r="P31" s="39"/>
      <c r="Q31" s="39">
        <v>1</v>
      </c>
      <c r="R31" s="39"/>
      <c r="S31" s="39"/>
    </row>
    <row r="32" spans="1:19" ht="18.75" customHeight="1">
      <c r="A32" s="46" t="s">
        <v>77</v>
      </c>
      <c r="B32" s="46" t="s">
        <v>119</v>
      </c>
      <c r="C32" s="38" t="s">
        <v>135</v>
      </c>
      <c r="D32" s="38" t="s">
        <v>36</v>
      </c>
      <c r="E32" s="38">
        <v>1</v>
      </c>
      <c r="F32" s="38"/>
      <c r="G32" s="38"/>
      <c r="H32" s="38"/>
      <c r="I32" s="46">
        <v>3</v>
      </c>
      <c r="J32" s="46" t="s">
        <v>107</v>
      </c>
      <c r="K32" s="46" t="s">
        <v>108</v>
      </c>
      <c r="L32" s="473" t="s">
        <v>133</v>
      </c>
      <c r="M32" s="474"/>
      <c r="N32" s="475"/>
      <c r="O32" s="38" t="s">
        <v>36</v>
      </c>
      <c r="P32" s="38">
        <v>1</v>
      </c>
      <c r="Q32" s="38"/>
      <c r="R32" s="38"/>
      <c r="S32" s="38"/>
    </row>
    <row r="33" spans="1:19" ht="18.75" customHeight="1">
      <c r="A33" s="14" t="s">
        <v>75</v>
      </c>
      <c r="B33" s="14" t="s">
        <v>76</v>
      </c>
      <c r="C33" s="14" t="s">
        <v>135</v>
      </c>
      <c r="D33" s="14" t="s">
        <v>38</v>
      </c>
      <c r="E33" s="15"/>
      <c r="F33" s="15">
        <v>1</v>
      </c>
      <c r="G33" s="15"/>
      <c r="H33" s="15"/>
      <c r="I33" s="15">
        <v>4</v>
      </c>
      <c r="J33" s="42" t="s">
        <v>43</v>
      </c>
      <c r="K33" s="42" t="s">
        <v>117</v>
      </c>
      <c r="L33" s="464" t="s">
        <v>134</v>
      </c>
      <c r="M33" s="465"/>
      <c r="N33" s="466"/>
      <c r="O33" s="14" t="s">
        <v>36</v>
      </c>
      <c r="P33" s="15">
        <v>1</v>
      </c>
      <c r="Q33" s="15"/>
      <c r="R33" s="15"/>
      <c r="S33" s="15"/>
    </row>
    <row r="34" spans="1:19" ht="18.75" customHeight="1">
      <c r="A34" s="46" t="s">
        <v>56</v>
      </c>
      <c r="B34" s="46" t="s">
        <v>57</v>
      </c>
      <c r="C34" s="38" t="s">
        <v>13</v>
      </c>
      <c r="D34" s="38" t="s">
        <v>58</v>
      </c>
      <c r="E34" s="38">
        <v>1</v>
      </c>
      <c r="F34" s="38"/>
      <c r="G34" s="38"/>
      <c r="H34" s="38"/>
      <c r="I34" s="46">
        <v>5</v>
      </c>
      <c r="J34" s="46" t="s">
        <v>44</v>
      </c>
      <c r="K34" s="46" t="s">
        <v>45</v>
      </c>
      <c r="L34" s="457" t="s">
        <v>134</v>
      </c>
      <c r="M34" s="463"/>
      <c r="N34" s="458"/>
      <c r="O34" s="38" t="s">
        <v>38</v>
      </c>
      <c r="P34" s="38"/>
      <c r="Q34" s="38">
        <v>1</v>
      </c>
      <c r="R34" s="38"/>
      <c r="S34" s="38"/>
    </row>
    <row r="35" spans="1:19" ht="18.75" customHeight="1">
      <c r="A35" s="16" t="s">
        <v>69</v>
      </c>
      <c r="B35" s="14" t="s">
        <v>70</v>
      </c>
      <c r="C35" s="14" t="s">
        <v>13</v>
      </c>
      <c r="D35" s="14" t="s">
        <v>38</v>
      </c>
      <c r="E35" s="15"/>
      <c r="F35" s="15">
        <v>1</v>
      </c>
      <c r="G35" s="15"/>
      <c r="H35" s="15"/>
      <c r="I35" s="15">
        <v>6</v>
      </c>
      <c r="J35" s="48" t="s">
        <v>118</v>
      </c>
      <c r="K35" s="48" t="s">
        <v>99</v>
      </c>
      <c r="L35" s="464" t="s">
        <v>134</v>
      </c>
      <c r="M35" s="465"/>
      <c r="N35" s="466"/>
      <c r="O35" s="14" t="s">
        <v>35</v>
      </c>
      <c r="P35" s="15">
        <v>1</v>
      </c>
      <c r="Q35" s="15"/>
      <c r="R35" s="15"/>
      <c r="S35" s="15"/>
    </row>
    <row r="36" spans="1:19" ht="18.75" customHeight="1">
      <c r="A36" s="38" t="s">
        <v>219</v>
      </c>
      <c r="B36" s="38" t="s">
        <v>220</v>
      </c>
      <c r="C36" s="38" t="s">
        <v>79</v>
      </c>
      <c r="D36" s="38" t="s">
        <v>39</v>
      </c>
      <c r="E36" s="38">
        <v>1</v>
      </c>
      <c r="F36" s="38"/>
      <c r="G36" s="38"/>
      <c r="H36" s="38"/>
      <c r="I36" s="46">
        <v>7</v>
      </c>
      <c r="J36" s="46" t="s">
        <v>53</v>
      </c>
      <c r="K36" s="46" t="s">
        <v>37</v>
      </c>
      <c r="L36" s="457" t="s">
        <v>136</v>
      </c>
      <c r="M36" s="463"/>
      <c r="N36" s="458"/>
      <c r="O36" s="38" t="s">
        <v>38</v>
      </c>
      <c r="P36" s="38"/>
      <c r="Q36" s="38">
        <v>1</v>
      </c>
      <c r="R36" s="38"/>
      <c r="S36" s="38"/>
    </row>
    <row r="37" spans="1:19" ht="18.75" customHeight="1">
      <c r="A37" s="14" t="s">
        <v>221</v>
      </c>
      <c r="B37" s="14" t="s">
        <v>222</v>
      </c>
      <c r="C37" s="14" t="s">
        <v>79</v>
      </c>
      <c r="D37" s="14" t="s">
        <v>35</v>
      </c>
      <c r="E37" s="15">
        <v>1</v>
      </c>
      <c r="F37" s="15"/>
      <c r="G37" s="15"/>
      <c r="H37" s="15"/>
      <c r="I37" s="15">
        <v>8</v>
      </c>
      <c r="J37" s="42" t="s">
        <v>82</v>
      </c>
      <c r="K37" s="42" t="s">
        <v>78</v>
      </c>
      <c r="L37" s="464" t="s">
        <v>135</v>
      </c>
      <c r="M37" s="465"/>
      <c r="N37" s="466"/>
      <c r="O37" s="14" t="s">
        <v>36</v>
      </c>
      <c r="P37" s="15">
        <v>1</v>
      </c>
      <c r="Q37" s="15"/>
      <c r="R37" s="15"/>
      <c r="S37" s="15"/>
    </row>
    <row r="38" spans="1:19" ht="18.75" customHeight="1">
      <c r="A38" s="38" t="s">
        <v>223</v>
      </c>
      <c r="B38" s="38" t="s">
        <v>224</v>
      </c>
      <c r="C38" s="38" t="s">
        <v>79</v>
      </c>
      <c r="D38" s="38" t="s">
        <v>35</v>
      </c>
      <c r="E38" s="38">
        <v>1</v>
      </c>
      <c r="F38" s="38"/>
      <c r="G38" s="38"/>
      <c r="H38" s="38"/>
      <c r="I38" s="46">
        <v>9</v>
      </c>
      <c r="J38" s="46" t="s">
        <v>67</v>
      </c>
      <c r="K38" s="46" t="s">
        <v>68</v>
      </c>
      <c r="L38" s="457" t="s">
        <v>13</v>
      </c>
      <c r="M38" s="463"/>
      <c r="N38" s="458"/>
      <c r="O38" s="38" t="s">
        <v>39</v>
      </c>
      <c r="P38" s="38">
        <v>1</v>
      </c>
      <c r="Q38" s="38"/>
      <c r="R38" s="38"/>
      <c r="S38" s="38"/>
    </row>
    <row r="39" spans="1:19" ht="18.75" customHeight="1">
      <c r="A39" s="34" t="s">
        <v>225</v>
      </c>
      <c r="B39" s="34" t="s">
        <v>226</v>
      </c>
      <c r="C39" s="34" t="s">
        <v>79</v>
      </c>
      <c r="D39" s="34" t="s">
        <v>36</v>
      </c>
      <c r="E39" s="15">
        <v>1</v>
      </c>
      <c r="F39" s="15"/>
      <c r="G39" s="15"/>
      <c r="H39" s="15"/>
      <c r="I39" s="15">
        <v>10</v>
      </c>
      <c r="J39" s="42" t="s">
        <v>80</v>
      </c>
      <c r="K39" s="42" t="s">
        <v>81</v>
      </c>
      <c r="L39" s="481" t="s">
        <v>13</v>
      </c>
      <c r="M39" s="482"/>
      <c r="N39" s="483"/>
      <c r="O39" s="34" t="s">
        <v>38</v>
      </c>
      <c r="P39" s="15">
        <v>1</v>
      </c>
      <c r="Q39" s="15"/>
      <c r="R39" s="15"/>
      <c r="S39" s="15"/>
    </row>
    <row r="40" spans="1:19" ht="18.75" customHeight="1">
      <c r="A40" s="38"/>
      <c r="B40" s="38"/>
      <c r="C40" s="38"/>
      <c r="D40" s="38"/>
      <c r="E40" s="38"/>
      <c r="F40" s="38"/>
      <c r="G40" s="38"/>
      <c r="H40" s="38"/>
      <c r="I40" s="46">
        <v>11</v>
      </c>
      <c r="J40" s="38" t="s">
        <v>144</v>
      </c>
      <c r="K40" s="38" t="s">
        <v>145</v>
      </c>
      <c r="L40" s="457" t="s">
        <v>141</v>
      </c>
      <c r="M40" s="463"/>
      <c r="N40" s="458"/>
      <c r="O40" s="38" t="s">
        <v>36</v>
      </c>
      <c r="P40" s="38">
        <v>1</v>
      </c>
      <c r="Q40" s="38"/>
      <c r="R40" s="38"/>
      <c r="S40" s="38"/>
    </row>
    <row r="41" spans="1:19" ht="18.75" customHeight="1">
      <c r="A41" s="15"/>
      <c r="B41" s="15"/>
      <c r="C41" s="15"/>
      <c r="D41" s="15"/>
      <c r="E41" s="15"/>
      <c r="F41" s="15"/>
      <c r="G41" s="15"/>
      <c r="H41" s="15"/>
      <c r="I41" s="15">
        <v>12</v>
      </c>
      <c r="J41" s="15" t="s">
        <v>146</v>
      </c>
      <c r="K41" s="15" t="s">
        <v>147</v>
      </c>
      <c r="L41" s="484" t="s">
        <v>141</v>
      </c>
      <c r="M41" s="485"/>
      <c r="N41" s="486"/>
      <c r="O41" s="15" t="s">
        <v>36</v>
      </c>
      <c r="P41" s="15">
        <v>1</v>
      </c>
      <c r="Q41" s="15"/>
      <c r="R41" s="15"/>
      <c r="S41" s="15"/>
    </row>
    <row r="42" spans="1:19" ht="18.75" customHeight="1">
      <c r="A42" s="38"/>
      <c r="B42" s="38"/>
      <c r="C42" s="38"/>
      <c r="D42" s="38"/>
      <c r="E42" s="38"/>
      <c r="F42" s="38"/>
      <c r="G42" s="38"/>
      <c r="H42" s="38"/>
      <c r="I42" s="46">
        <v>13</v>
      </c>
      <c r="J42" s="38" t="s">
        <v>178</v>
      </c>
      <c r="K42" s="38" t="s">
        <v>179</v>
      </c>
      <c r="L42" s="457" t="s">
        <v>176</v>
      </c>
      <c r="M42" s="463"/>
      <c r="N42" s="458"/>
      <c r="O42" s="38" t="s">
        <v>35</v>
      </c>
      <c r="P42" s="38">
        <v>1</v>
      </c>
      <c r="Q42" s="38"/>
      <c r="R42" s="38"/>
      <c r="S42" s="38"/>
    </row>
    <row r="43" spans="1:19" ht="18.75" customHeight="1">
      <c r="A43" s="34"/>
      <c r="B43" s="34"/>
      <c r="C43" s="34"/>
      <c r="D43" s="34"/>
      <c r="E43" s="34"/>
      <c r="F43" s="34"/>
      <c r="G43" s="34"/>
      <c r="H43" s="34"/>
      <c r="I43" s="42">
        <v>14</v>
      </c>
      <c r="J43" s="34" t="s">
        <v>180</v>
      </c>
      <c r="K43" s="34" t="s">
        <v>181</v>
      </c>
      <c r="L43" s="464" t="s">
        <v>176</v>
      </c>
      <c r="M43" s="465"/>
      <c r="N43" s="466"/>
      <c r="O43" s="34" t="s">
        <v>38</v>
      </c>
      <c r="P43" s="34"/>
      <c r="Q43" s="34">
        <v>1</v>
      </c>
      <c r="R43" s="34"/>
      <c r="S43" s="34"/>
    </row>
    <row r="44" spans="1:19" ht="18.75" customHeight="1">
      <c r="A44" s="38"/>
      <c r="B44" s="38"/>
      <c r="C44" s="38"/>
      <c r="D44" s="38"/>
      <c r="E44" s="38"/>
      <c r="F44" s="38"/>
      <c r="G44" s="38"/>
      <c r="H44" s="38"/>
      <c r="I44" s="46">
        <v>15</v>
      </c>
      <c r="J44" s="38" t="s">
        <v>182</v>
      </c>
      <c r="K44" s="38" t="s">
        <v>183</v>
      </c>
      <c r="L44" s="457" t="s">
        <v>176</v>
      </c>
      <c r="M44" s="463"/>
      <c r="N44" s="458"/>
      <c r="O44" s="38" t="s">
        <v>36</v>
      </c>
      <c r="P44" s="38">
        <v>1</v>
      </c>
      <c r="Q44" s="38"/>
      <c r="R44" s="38"/>
      <c r="S44" s="38"/>
    </row>
    <row r="45" spans="1:19" ht="18.75" customHeight="1">
      <c r="A45" s="34"/>
      <c r="B45" s="34"/>
      <c r="C45" s="34"/>
      <c r="D45" s="34"/>
      <c r="E45" s="34"/>
      <c r="F45" s="34"/>
      <c r="G45" s="34"/>
      <c r="H45" s="34"/>
      <c r="I45" s="42">
        <v>16</v>
      </c>
      <c r="J45" s="34" t="s">
        <v>184</v>
      </c>
      <c r="K45" s="34" t="s">
        <v>37</v>
      </c>
      <c r="L45" s="464" t="s">
        <v>176</v>
      </c>
      <c r="M45" s="465"/>
      <c r="N45" s="466"/>
      <c r="O45" s="34" t="s">
        <v>38</v>
      </c>
      <c r="P45" s="34"/>
      <c r="Q45" s="34">
        <v>1</v>
      </c>
      <c r="R45" s="34"/>
      <c r="S45" s="34"/>
    </row>
    <row r="46" spans="1:19" ht="18.75" customHeight="1">
      <c r="A46" s="38"/>
      <c r="B46" s="38"/>
      <c r="C46" s="38"/>
      <c r="D46" s="38"/>
      <c r="E46" s="38"/>
      <c r="F46" s="38"/>
      <c r="G46" s="38"/>
      <c r="H46" s="38"/>
      <c r="I46" s="46">
        <v>17</v>
      </c>
      <c r="J46" s="38" t="s">
        <v>185</v>
      </c>
      <c r="K46" s="38" t="s">
        <v>186</v>
      </c>
      <c r="L46" s="457" t="s">
        <v>176</v>
      </c>
      <c r="M46" s="463"/>
      <c r="N46" s="458"/>
      <c r="O46" s="38" t="s">
        <v>35</v>
      </c>
      <c r="P46" s="38">
        <v>1</v>
      </c>
      <c r="Q46" s="38"/>
      <c r="R46" s="38"/>
      <c r="S46" s="38"/>
    </row>
    <row r="47" spans="1:19" ht="18.75" customHeight="1">
      <c r="A47" s="34"/>
      <c r="B47" s="34"/>
      <c r="C47" s="34"/>
      <c r="D47" s="34"/>
      <c r="E47" s="34"/>
      <c r="F47" s="34"/>
      <c r="G47" s="34"/>
      <c r="H47" s="34"/>
      <c r="I47" s="42">
        <v>18</v>
      </c>
      <c r="J47" s="34" t="s">
        <v>187</v>
      </c>
      <c r="K47" s="34" t="s">
        <v>188</v>
      </c>
      <c r="L47" s="464" t="s">
        <v>176</v>
      </c>
      <c r="M47" s="465"/>
      <c r="N47" s="466"/>
      <c r="O47" s="34" t="s">
        <v>39</v>
      </c>
      <c r="P47" s="34">
        <v>1</v>
      </c>
      <c r="Q47" s="34"/>
      <c r="R47" s="34"/>
      <c r="S47" s="34"/>
    </row>
    <row r="48" spans="1:19" ht="18.75" customHeight="1">
      <c r="A48" s="38"/>
      <c r="B48" s="38"/>
      <c r="C48" s="38"/>
      <c r="D48" s="38"/>
      <c r="E48" s="38"/>
      <c r="F48" s="38"/>
      <c r="G48" s="38"/>
      <c r="H48" s="38"/>
      <c r="I48" s="46">
        <v>19</v>
      </c>
      <c r="J48" s="38"/>
      <c r="K48" s="38"/>
      <c r="L48" s="457"/>
      <c r="M48" s="463"/>
      <c r="N48" s="458"/>
      <c r="O48" s="38"/>
      <c r="P48" s="38"/>
      <c r="Q48" s="38"/>
      <c r="R48" s="38"/>
      <c r="S48" s="38"/>
    </row>
    <row r="49" spans="1:19" ht="18.75" customHeight="1">
      <c r="A49" s="34"/>
      <c r="B49" s="34"/>
      <c r="C49" s="34"/>
      <c r="D49" s="34"/>
      <c r="E49" s="34"/>
      <c r="F49" s="14"/>
      <c r="G49" s="14"/>
      <c r="H49" s="14"/>
      <c r="I49" s="14">
        <v>20</v>
      </c>
      <c r="J49" s="34"/>
      <c r="K49" s="34"/>
      <c r="L49" s="464"/>
      <c r="M49" s="465"/>
      <c r="N49" s="466"/>
      <c r="O49" s="34"/>
      <c r="P49" s="34"/>
      <c r="Q49" s="14"/>
      <c r="R49" s="14"/>
      <c r="S49" s="14"/>
    </row>
    <row r="50" spans="1:19" ht="15">
      <c r="A50" s="40"/>
      <c r="B50" s="40"/>
      <c r="C50" s="40"/>
      <c r="D50" s="40"/>
      <c r="E50" s="40"/>
      <c r="F50" s="40"/>
      <c r="G50" s="40"/>
      <c r="H50" s="40"/>
      <c r="I50" s="51"/>
      <c r="J50" s="40"/>
      <c r="K50" s="40"/>
      <c r="L50" s="470"/>
      <c r="M50" s="471"/>
      <c r="N50" s="472"/>
      <c r="O50" s="40"/>
      <c r="P50" s="40"/>
      <c r="Q50" s="40"/>
      <c r="R50" s="40"/>
      <c r="S50" s="40"/>
    </row>
    <row r="51" spans="1:19" ht="15">
      <c r="A51" s="40"/>
      <c r="B51" s="40"/>
      <c r="C51" s="40"/>
      <c r="D51" s="40"/>
      <c r="E51" s="40"/>
      <c r="F51" s="40"/>
      <c r="G51" s="40"/>
      <c r="H51" s="40"/>
      <c r="I51" s="51"/>
      <c r="J51" s="40"/>
      <c r="K51" s="40"/>
      <c r="L51" s="470"/>
      <c r="M51" s="471"/>
      <c r="N51" s="472"/>
      <c r="O51" s="40"/>
      <c r="P51" s="40"/>
      <c r="Q51" s="40"/>
      <c r="R51" s="40"/>
      <c r="S51" s="40"/>
    </row>
    <row r="52" spans="1:19" s="62" customFormat="1" ht="22.5" customHeight="1">
      <c r="A52" s="413" t="s">
        <v>138</v>
      </c>
      <c r="B52" s="414"/>
      <c r="C52" s="419"/>
      <c r="D52" s="61">
        <f>SUM(E52:H52)</f>
        <v>10</v>
      </c>
      <c r="E52" s="61">
        <f>SUM(E30:E49)</f>
        <v>8</v>
      </c>
      <c r="F52" s="61">
        <f>SUM(F30:F49)</f>
        <v>2</v>
      </c>
      <c r="G52" s="61">
        <f>SUM(G30:G49)</f>
        <v>0</v>
      </c>
      <c r="H52" s="61">
        <f>SUM(H30:H49)</f>
        <v>0</v>
      </c>
      <c r="I52" s="61"/>
      <c r="J52" s="413" t="s">
        <v>138</v>
      </c>
      <c r="K52" s="414"/>
      <c r="L52" s="414"/>
      <c r="M52" s="414"/>
      <c r="N52" s="419"/>
      <c r="O52" s="61">
        <f>SUM(P52:S52)</f>
        <v>18</v>
      </c>
      <c r="P52" s="61">
        <f>SUM(P30:P49)</f>
        <v>13</v>
      </c>
      <c r="Q52" s="61">
        <f>SUM(Q30:Q49)</f>
        <v>5</v>
      </c>
      <c r="R52" s="61">
        <f>SUM(R30:R49)</f>
        <v>0</v>
      </c>
      <c r="S52" s="61">
        <f>SUM(S30:S49)</f>
        <v>0</v>
      </c>
    </row>
    <row r="53" spans="1:19" s="52" customFormat="1" ht="18.75">
      <c r="A53" s="35" t="s">
        <v>16</v>
      </c>
      <c r="B53" s="35" t="s">
        <v>125</v>
      </c>
      <c r="C53" s="415" t="s">
        <v>126</v>
      </c>
      <c r="D53" s="415"/>
      <c r="E53" s="415"/>
      <c r="F53" s="415"/>
      <c r="G53" s="415"/>
      <c r="H53" s="415"/>
      <c r="I53" s="44"/>
      <c r="J53" s="35" t="s">
        <v>15</v>
      </c>
      <c r="K53" s="35" t="s">
        <v>127</v>
      </c>
      <c r="L53" s="415" t="s">
        <v>124</v>
      </c>
      <c r="M53" s="415"/>
      <c r="N53" s="415"/>
      <c r="O53" s="415"/>
      <c r="P53" s="415"/>
      <c r="Q53" s="415"/>
      <c r="R53" s="415">
        <v>2017</v>
      </c>
      <c r="S53" s="415"/>
    </row>
    <row r="54" spans="1:19" s="56" customFormat="1" ht="15.75">
      <c r="A54" s="53" t="s">
        <v>83</v>
      </c>
      <c r="B54" s="57">
        <v>42798</v>
      </c>
      <c r="C54" s="54" t="s">
        <v>128</v>
      </c>
      <c r="D54" s="54" t="s">
        <v>131</v>
      </c>
      <c r="E54" s="420" t="s">
        <v>26</v>
      </c>
      <c r="F54" s="421"/>
      <c r="G54" s="421"/>
      <c r="H54" s="422"/>
      <c r="I54" s="55"/>
      <c r="J54" s="53" t="s">
        <v>28</v>
      </c>
      <c r="K54" s="57">
        <v>42799</v>
      </c>
      <c r="L54" s="420" t="s">
        <v>128</v>
      </c>
      <c r="M54" s="421"/>
      <c r="N54" s="422"/>
      <c r="O54" s="54" t="s">
        <v>132</v>
      </c>
      <c r="P54" s="420" t="s">
        <v>29</v>
      </c>
      <c r="Q54" s="421"/>
      <c r="R54" s="421"/>
      <c r="S54" s="422"/>
    </row>
    <row r="55" spans="1:19" ht="27.75">
      <c r="A55" s="36" t="s">
        <v>0</v>
      </c>
      <c r="B55" s="36" t="s">
        <v>1</v>
      </c>
      <c r="C55" s="36" t="s">
        <v>17</v>
      </c>
      <c r="D55" s="41" t="s">
        <v>3</v>
      </c>
      <c r="E55" s="41" t="s">
        <v>4</v>
      </c>
      <c r="F55" s="41" t="s">
        <v>8</v>
      </c>
      <c r="G55" s="41" t="s">
        <v>5</v>
      </c>
      <c r="H55" s="41" t="s">
        <v>6</v>
      </c>
      <c r="I55" s="41"/>
      <c r="J55" s="36" t="s">
        <v>0</v>
      </c>
      <c r="K55" s="36" t="s">
        <v>1</v>
      </c>
      <c r="L55" s="445" t="s">
        <v>17</v>
      </c>
      <c r="M55" s="447"/>
      <c r="N55" s="446"/>
      <c r="O55" s="41" t="s">
        <v>3</v>
      </c>
      <c r="P55" s="41" t="s">
        <v>4</v>
      </c>
      <c r="Q55" s="41" t="s">
        <v>8</v>
      </c>
      <c r="R55" s="41" t="s">
        <v>5</v>
      </c>
      <c r="S55" s="41" t="s">
        <v>6</v>
      </c>
    </row>
    <row r="56" spans="1:19" ht="18.75" customHeight="1">
      <c r="A56" s="47" t="s">
        <v>100</v>
      </c>
      <c r="B56" s="47" t="s">
        <v>101</v>
      </c>
      <c r="C56" s="37" t="s">
        <v>133</v>
      </c>
      <c r="D56" s="37" t="s">
        <v>38</v>
      </c>
      <c r="E56" s="37"/>
      <c r="F56" s="37">
        <v>1</v>
      </c>
      <c r="G56" s="37"/>
      <c r="H56" s="37"/>
      <c r="I56" s="47">
        <v>1</v>
      </c>
      <c r="J56" s="47" t="s">
        <v>96</v>
      </c>
      <c r="K56" s="47" t="s">
        <v>97</v>
      </c>
      <c r="L56" s="473" t="s">
        <v>133</v>
      </c>
      <c r="M56" s="474"/>
      <c r="N56" s="475"/>
      <c r="O56" s="37" t="s">
        <v>35</v>
      </c>
      <c r="P56" s="37">
        <v>1</v>
      </c>
      <c r="Q56" s="37"/>
      <c r="R56" s="37"/>
      <c r="S56" s="37"/>
    </row>
    <row r="57" spans="1:19" ht="18.75" customHeight="1">
      <c r="A57" s="48" t="s">
        <v>90</v>
      </c>
      <c r="B57" s="48" t="s">
        <v>91</v>
      </c>
      <c r="C57" s="39" t="s">
        <v>133</v>
      </c>
      <c r="D57" s="39" t="s">
        <v>38</v>
      </c>
      <c r="E57" s="39"/>
      <c r="F57" s="39">
        <v>1</v>
      </c>
      <c r="G57" s="39"/>
      <c r="H57" s="39"/>
      <c r="I57" s="48">
        <v>2</v>
      </c>
      <c r="J57" s="48" t="s">
        <v>102</v>
      </c>
      <c r="K57" s="48" t="s">
        <v>103</v>
      </c>
      <c r="L57" s="476" t="s">
        <v>133</v>
      </c>
      <c r="M57" s="477"/>
      <c r="N57" s="478"/>
      <c r="O57" s="39" t="s">
        <v>38</v>
      </c>
      <c r="P57" s="39"/>
      <c r="Q57" s="39">
        <v>1</v>
      </c>
      <c r="R57" s="39"/>
      <c r="S57" s="39"/>
    </row>
    <row r="58" spans="1:19" ht="18.75" customHeight="1">
      <c r="A58" s="46" t="s">
        <v>109</v>
      </c>
      <c r="B58" s="46" t="s">
        <v>110</v>
      </c>
      <c r="C58" s="38" t="s">
        <v>133</v>
      </c>
      <c r="D58" s="38" t="s">
        <v>36</v>
      </c>
      <c r="E58" s="38">
        <v>1</v>
      </c>
      <c r="F58" s="38"/>
      <c r="G58" s="38"/>
      <c r="H58" s="38"/>
      <c r="I58" s="46">
        <v>3</v>
      </c>
      <c r="J58" s="46" t="s">
        <v>120</v>
      </c>
      <c r="K58" s="46" t="s">
        <v>114</v>
      </c>
      <c r="L58" s="457" t="s">
        <v>13</v>
      </c>
      <c r="M58" s="463"/>
      <c r="N58" s="458"/>
      <c r="O58" s="38" t="s">
        <v>36</v>
      </c>
      <c r="P58" s="38">
        <v>1</v>
      </c>
      <c r="Q58" s="38"/>
      <c r="R58" s="38"/>
      <c r="S58" s="38"/>
    </row>
    <row r="59" spans="1:19" ht="18.75" customHeight="1">
      <c r="A59" s="42" t="s">
        <v>65</v>
      </c>
      <c r="B59" s="42" t="s">
        <v>66</v>
      </c>
      <c r="C59" s="14" t="s">
        <v>13</v>
      </c>
      <c r="D59" s="14" t="s">
        <v>58</v>
      </c>
      <c r="E59" s="15">
        <v>1</v>
      </c>
      <c r="F59" s="15"/>
      <c r="G59" s="15"/>
      <c r="H59" s="15"/>
      <c r="I59" s="15">
        <v>4</v>
      </c>
      <c r="J59" s="42" t="s">
        <v>46</v>
      </c>
      <c r="K59" s="42" t="s">
        <v>47</v>
      </c>
      <c r="L59" s="464" t="s">
        <v>136</v>
      </c>
      <c r="M59" s="465"/>
      <c r="N59" s="466"/>
      <c r="O59" s="14" t="s">
        <v>35</v>
      </c>
      <c r="P59" s="15">
        <v>1</v>
      </c>
      <c r="Q59" s="15"/>
      <c r="R59" s="15"/>
      <c r="S59" s="15"/>
    </row>
    <row r="60" spans="1:19" ht="18.75" customHeight="1">
      <c r="A60" s="38" t="s">
        <v>148</v>
      </c>
      <c r="B60" s="38" t="s">
        <v>149</v>
      </c>
      <c r="C60" s="38" t="s">
        <v>141</v>
      </c>
      <c r="D60" s="38" t="s">
        <v>36</v>
      </c>
      <c r="E60" s="38">
        <v>1</v>
      </c>
      <c r="F60" s="38"/>
      <c r="G60" s="38"/>
      <c r="H60" s="38"/>
      <c r="I60" s="46">
        <v>5</v>
      </c>
      <c r="J60" s="46" t="s">
        <v>48</v>
      </c>
      <c r="K60" s="46" t="s">
        <v>47</v>
      </c>
      <c r="L60" s="457" t="s">
        <v>136</v>
      </c>
      <c r="M60" s="463"/>
      <c r="N60" s="458"/>
      <c r="O60" s="38" t="s">
        <v>35</v>
      </c>
      <c r="P60" s="38">
        <v>1</v>
      </c>
      <c r="Q60" s="38"/>
      <c r="R60" s="38"/>
      <c r="S60" s="38"/>
    </row>
    <row r="61" spans="1:19" ht="18.75" customHeight="1">
      <c r="A61" s="14" t="s">
        <v>193</v>
      </c>
      <c r="B61" s="14" t="s">
        <v>194</v>
      </c>
      <c r="C61" s="14" t="s">
        <v>192</v>
      </c>
      <c r="D61" s="14" t="s">
        <v>35</v>
      </c>
      <c r="E61" s="15">
        <v>1</v>
      </c>
      <c r="F61" s="15"/>
      <c r="G61" s="15"/>
      <c r="H61" s="15"/>
      <c r="I61" s="15">
        <v>6</v>
      </c>
      <c r="J61" s="14" t="s">
        <v>150</v>
      </c>
      <c r="K61" s="14" t="s">
        <v>147</v>
      </c>
      <c r="L61" s="464" t="s">
        <v>141</v>
      </c>
      <c r="M61" s="465"/>
      <c r="N61" s="466"/>
      <c r="O61" s="42" t="s">
        <v>36</v>
      </c>
      <c r="P61" s="42">
        <v>1</v>
      </c>
      <c r="Q61" s="14"/>
      <c r="R61" s="14"/>
      <c r="S61" s="14"/>
    </row>
    <row r="62" spans="1:19" ht="18.75" customHeight="1">
      <c r="A62" s="38" t="s">
        <v>201</v>
      </c>
      <c r="B62" s="38" t="s">
        <v>45</v>
      </c>
      <c r="C62" s="38" t="s">
        <v>32</v>
      </c>
      <c r="D62" s="38" t="s">
        <v>35</v>
      </c>
      <c r="E62" s="38">
        <v>1</v>
      </c>
      <c r="F62" s="38"/>
      <c r="G62" s="38"/>
      <c r="H62" s="38"/>
      <c r="I62" s="46">
        <v>7</v>
      </c>
      <c r="J62" s="38" t="s">
        <v>170</v>
      </c>
      <c r="K62" s="38" t="s">
        <v>171</v>
      </c>
      <c r="L62" s="457" t="s">
        <v>164</v>
      </c>
      <c r="M62" s="463"/>
      <c r="N62" s="458"/>
      <c r="O62" s="38" t="s">
        <v>38</v>
      </c>
      <c r="P62" s="38"/>
      <c r="Q62" s="38">
        <v>1</v>
      </c>
      <c r="R62" s="38"/>
      <c r="S62" s="38"/>
    </row>
    <row r="63" spans="1:19" ht="18.75" customHeight="1">
      <c r="A63" s="14" t="s">
        <v>202</v>
      </c>
      <c r="B63" s="14" t="s">
        <v>203</v>
      </c>
      <c r="C63" s="14" t="s">
        <v>32</v>
      </c>
      <c r="D63" s="14" t="s">
        <v>38</v>
      </c>
      <c r="E63" s="15"/>
      <c r="F63" s="15">
        <v>1</v>
      </c>
      <c r="G63" s="15"/>
      <c r="H63" s="15"/>
      <c r="I63" s="15">
        <v>8</v>
      </c>
      <c r="J63" s="14" t="s">
        <v>172</v>
      </c>
      <c r="K63" s="14" t="s">
        <v>173</v>
      </c>
      <c r="L63" s="464" t="s">
        <v>164</v>
      </c>
      <c r="M63" s="465"/>
      <c r="N63" s="466"/>
      <c r="O63" s="14" t="s">
        <v>38</v>
      </c>
      <c r="P63" s="15"/>
      <c r="Q63" s="15">
        <v>1</v>
      </c>
      <c r="R63" s="15"/>
      <c r="S63" s="15"/>
    </row>
    <row r="64" spans="1:19" ht="18.75" customHeight="1">
      <c r="A64" s="38" t="s">
        <v>204</v>
      </c>
      <c r="B64" s="38" t="s">
        <v>40</v>
      </c>
      <c r="C64" s="38" t="s">
        <v>32</v>
      </c>
      <c r="D64" s="38" t="s">
        <v>35</v>
      </c>
      <c r="E64" s="38">
        <v>1</v>
      </c>
      <c r="F64" s="38"/>
      <c r="G64" s="38"/>
      <c r="H64" s="38"/>
      <c r="I64" s="46">
        <v>9</v>
      </c>
      <c r="J64" s="38" t="s">
        <v>160</v>
      </c>
      <c r="K64" s="38" t="s">
        <v>207</v>
      </c>
      <c r="L64" s="457" t="s">
        <v>32</v>
      </c>
      <c r="M64" s="463"/>
      <c r="N64" s="458"/>
      <c r="O64" s="38" t="s">
        <v>38</v>
      </c>
      <c r="P64" s="38"/>
      <c r="Q64" s="38">
        <v>1</v>
      </c>
      <c r="R64" s="38"/>
      <c r="S64" s="38"/>
    </row>
    <row r="65" spans="1:19" ht="18.75" customHeight="1">
      <c r="A65" s="34" t="s">
        <v>205</v>
      </c>
      <c r="B65" s="34" t="s">
        <v>206</v>
      </c>
      <c r="C65" s="34" t="s">
        <v>32</v>
      </c>
      <c r="D65" s="34" t="s">
        <v>36</v>
      </c>
      <c r="E65" s="15">
        <v>1</v>
      </c>
      <c r="F65" s="15"/>
      <c r="G65" s="15"/>
      <c r="H65" s="15"/>
      <c r="I65" s="15">
        <v>10</v>
      </c>
      <c r="J65" s="34" t="s">
        <v>160</v>
      </c>
      <c r="K65" s="34" t="s">
        <v>208</v>
      </c>
      <c r="L65" s="464" t="s">
        <v>32</v>
      </c>
      <c r="M65" s="465"/>
      <c r="N65" s="466"/>
      <c r="O65" s="34" t="s">
        <v>58</v>
      </c>
      <c r="P65" s="15">
        <v>1</v>
      </c>
      <c r="Q65" s="15"/>
      <c r="R65" s="15"/>
      <c r="S65" s="15"/>
    </row>
    <row r="66" spans="1:19" ht="18.75" customHeight="1">
      <c r="A66" s="38"/>
      <c r="B66" s="38"/>
      <c r="C66" s="38"/>
      <c r="D66" s="38"/>
      <c r="E66" s="38"/>
      <c r="F66" s="38"/>
      <c r="G66" s="38"/>
      <c r="H66" s="38"/>
      <c r="I66" s="46">
        <v>11</v>
      </c>
      <c r="J66" s="38" t="s">
        <v>209</v>
      </c>
      <c r="K66" s="38" t="s">
        <v>210</v>
      </c>
      <c r="L66" s="457" t="s">
        <v>32</v>
      </c>
      <c r="M66" s="463"/>
      <c r="N66" s="458"/>
      <c r="O66" s="38" t="s">
        <v>38</v>
      </c>
      <c r="P66" s="38"/>
      <c r="Q66" s="38">
        <v>1</v>
      </c>
      <c r="R66" s="38"/>
      <c r="S66" s="38"/>
    </row>
    <row r="67" spans="1:19" ht="18.75" customHeight="1">
      <c r="A67" s="15"/>
      <c r="B67" s="15"/>
      <c r="C67" s="15"/>
      <c r="D67" s="15"/>
      <c r="E67" s="15"/>
      <c r="F67" s="15"/>
      <c r="G67" s="15"/>
      <c r="H67" s="15"/>
      <c r="I67" s="15">
        <v>12</v>
      </c>
      <c r="J67" s="15" t="s">
        <v>211</v>
      </c>
      <c r="K67" s="15" t="s">
        <v>60</v>
      </c>
      <c r="L67" s="464" t="s">
        <v>32</v>
      </c>
      <c r="M67" s="465"/>
      <c r="N67" s="466"/>
      <c r="O67" s="15" t="s">
        <v>38</v>
      </c>
      <c r="P67" s="15"/>
      <c r="Q67" s="15">
        <v>1</v>
      </c>
      <c r="R67" s="15"/>
      <c r="S67" s="15"/>
    </row>
    <row r="68" spans="1:19" ht="18.75" customHeight="1">
      <c r="A68" s="38"/>
      <c r="B68" s="38"/>
      <c r="C68" s="38"/>
      <c r="D68" s="38"/>
      <c r="E68" s="38"/>
      <c r="F68" s="38"/>
      <c r="G68" s="38"/>
      <c r="H68" s="38"/>
      <c r="I68" s="46">
        <v>13</v>
      </c>
      <c r="J68" s="38" t="s">
        <v>160</v>
      </c>
      <c r="K68" s="38" t="s">
        <v>212</v>
      </c>
      <c r="L68" s="457" t="s">
        <v>32</v>
      </c>
      <c r="M68" s="463"/>
      <c r="N68" s="458"/>
      <c r="O68" s="38" t="s">
        <v>58</v>
      </c>
      <c r="P68" s="38">
        <v>1</v>
      </c>
      <c r="Q68" s="38"/>
      <c r="R68" s="38"/>
      <c r="S68" s="38"/>
    </row>
    <row r="69" spans="1:19" ht="18.75" customHeight="1">
      <c r="A69" s="34"/>
      <c r="B69" s="34"/>
      <c r="C69" s="34"/>
      <c r="D69" s="34"/>
      <c r="E69" s="34"/>
      <c r="F69" s="34"/>
      <c r="G69" s="34"/>
      <c r="H69" s="34"/>
      <c r="I69" s="42">
        <v>14</v>
      </c>
      <c r="J69" s="34"/>
      <c r="K69" s="34"/>
      <c r="L69" s="464"/>
      <c r="M69" s="465"/>
      <c r="N69" s="466"/>
      <c r="O69" s="34"/>
      <c r="P69" s="34"/>
      <c r="Q69" s="34"/>
      <c r="R69" s="34"/>
      <c r="S69" s="34"/>
    </row>
    <row r="70" spans="1:19" ht="18.75" customHeight="1">
      <c r="A70" s="38"/>
      <c r="B70" s="38"/>
      <c r="C70" s="38"/>
      <c r="D70" s="38"/>
      <c r="E70" s="38"/>
      <c r="F70" s="38"/>
      <c r="G70" s="38"/>
      <c r="H70" s="38"/>
      <c r="I70" s="46">
        <v>15</v>
      </c>
      <c r="J70" s="38"/>
      <c r="K70" s="38"/>
      <c r="L70" s="457"/>
      <c r="M70" s="463"/>
      <c r="N70" s="458"/>
      <c r="O70" s="38"/>
      <c r="P70" s="38"/>
      <c r="Q70" s="38"/>
      <c r="R70" s="38"/>
      <c r="S70" s="38"/>
    </row>
    <row r="71" spans="1:19" ht="18.75" customHeight="1">
      <c r="A71" s="34"/>
      <c r="B71" s="34"/>
      <c r="C71" s="34"/>
      <c r="D71" s="34"/>
      <c r="E71" s="34"/>
      <c r="F71" s="34"/>
      <c r="G71" s="34"/>
      <c r="H71" s="34"/>
      <c r="I71" s="42">
        <v>16</v>
      </c>
      <c r="J71" s="34"/>
      <c r="K71" s="34"/>
      <c r="L71" s="464"/>
      <c r="M71" s="465"/>
      <c r="N71" s="466"/>
      <c r="O71" s="34"/>
      <c r="P71" s="34"/>
      <c r="Q71" s="34"/>
      <c r="R71" s="34"/>
      <c r="S71" s="34"/>
    </row>
    <row r="72" spans="1:19" ht="18.75" customHeight="1">
      <c r="A72" s="38"/>
      <c r="B72" s="38"/>
      <c r="C72" s="38"/>
      <c r="D72" s="38"/>
      <c r="E72" s="38"/>
      <c r="F72" s="38"/>
      <c r="G72" s="38"/>
      <c r="H72" s="38"/>
      <c r="I72" s="46">
        <v>17</v>
      </c>
      <c r="J72" s="38"/>
      <c r="K72" s="38"/>
      <c r="L72" s="457"/>
      <c r="M72" s="463"/>
      <c r="N72" s="458"/>
      <c r="O72" s="38"/>
      <c r="P72" s="38"/>
      <c r="Q72" s="38"/>
      <c r="R72" s="38"/>
      <c r="S72" s="38"/>
    </row>
    <row r="73" spans="1:19" ht="18.75" customHeight="1">
      <c r="A73" s="34"/>
      <c r="B73" s="34"/>
      <c r="C73" s="34"/>
      <c r="D73" s="34"/>
      <c r="E73" s="34"/>
      <c r="F73" s="34"/>
      <c r="G73" s="34"/>
      <c r="H73" s="34"/>
      <c r="I73" s="42">
        <v>18</v>
      </c>
      <c r="J73" s="34"/>
      <c r="K73" s="34"/>
      <c r="L73" s="464"/>
      <c r="M73" s="465"/>
      <c r="N73" s="466"/>
      <c r="O73" s="34"/>
      <c r="P73" s="34"/>
      <c r="Q73" s="34"/>
      <c r="R73" s="34"/>
      <c r="S73" s="34"/>
    </row>
    <row r="74" spans="1:19" ht="18.75" customHeight="1">
      <c r="A74" s="38"/>
      <c r="B74" s="38"/>
      <c r="C74" s="38"/>
      <c r="D74" s="38"/>
      <c r="E74" s="38"/>
      <c r="F74" s="38"/>
      <c r="G74" s="38"/>
      <c r="H74" s="38"/>
      <c r="I74" s="46">
        <v>19</v>
      </c>
      <c r="J74" s="60" t="s">
        <v>219</v>
      </c>
      <c r="K74" s="60" t="s">
        <v>208</v>
      </c>
      <c r="L74" s="467" t="s">
        <v>34</v>
      </c>
      <c r="M74" s="468"/>
      <c r="N74" s="469"/>
      <c r="O74" s="60" t="s">
        <v>42</v>
      </c>
      <c r="P74" s="60"/>
      <c r="Q74" s="60"/>
      <c r="R74" s="60"/>
      <c r="S74" s="60">
        <v>1</v>
      </c>
    </row>
    <row r="75" spans="1:19" ht="18.75" customHeight="1">
      <c r="A75" s="34"/>
      <c r="B75" s="34"/>
      <c r="C75" s="34"/>
      <c r="D75" s="34"/>
      <c r="E75" s="34"/>
      <c r="F75" s="14"/>
      <c r="G75" s="14"/>
      <c r="H75" s="14"/>
      <c r="I75" s="14">
        <v>20</v>
      </c>
      <c r="J75" s="60" t="s">
        <v>94</v>
      </c>
      <c r="K75" s="60" t="s">
        <v>95</v>
      </c>
      <c r="L75" s="467" t="s">
        <v>133</v>
      </c>
      <c r="M75" s="468"/>
      <c r="N75" s="469"/>
      <c r="O75" s="60" t="s">
        <v>38</v>
      </c>
      <c r="P75" s="60"/>
      <c r="Q75" s="60"/>
      <c r="R75" s="60"/>
      <c r="S75" s="60">
        <v>1</v>
      </c>
    </row>
    <row r="76" spans="1:19" ht="15">
      <c r="A76" s="40"/>
      <c r="B76" s="40"/>
      <c r="C76" s="40"/>
      <c r="D76" s="40"/>
      <c r="E76" s="40"/>
      <c r="F76" s="40"/>
      <c r="G76" s="40"/>
      <c r="H76" s="40"/>
      <c r="I76" s="51"/>
      <c r="J76" s="40"/>
      <c r="K76" s="40"/>
      <c r="L76" s="470"/>
      <c r="M76" s="471"/>
      <c r="N76" s="472"/>
      <c r="O76" s="40"/>
      <c r="P76" s="40"/>
      <c r="Q76" s="40"/>
      <c r="R76" s="40"/>
      <c r="S76" s="40"/>
    </row>
    <row r="77" spans="1:19" ht="15">
      <c r="A77" s="40"/>
      <c r="B77" s="40"/>
      <c r="C77" s="40"/>
      <c r="D77" s="40"/>
      <c r="E77" s="40"/>
      <c r="F77" s="40"/>
      <c r="G77" s="40"/>
      <c r="H77" s="40"/>
      <c r="I77" s="51"/>
      <c r="J77" s="40"/>
      <c r="K77" s="40"/>
      <c r="L77" s="470"/>
      <c r="M77" s="471"/>
      <c r="N77" s="472"/>
      <c r="O77" s="40"/>
      <c r="P77" s="40"/>
      <c r="Q77" s="40"/>
      <c r="R77" s="40"/>
      <c r="S77" s="40"/>
    </row>
    <row r="78" spans="1:19" s="62" customFormat="1" ht="22.5" customHeight="1">
      <c r="A78" s="413" t="s">
        <v>138</v>
      </c>
      <c r="B78" s="414"/>
      <c r="C78" s="419"/>
      <c r="D78" s="61">
        <f>SUM(E78:H78)</f>
        <v>10</v>
      </c>
      <c r="E78" s="61">
        <f>SUM(E56:E75)</f>
        <v>7</v>
      </c>
      <c r="F78" s="61">
        <f>SUM(F56:F75)</f>
        <v>3</v>
      </c>
      <c r="G78" s="61">
        <f>SUM(G56:G75)</f>
        <v>0</v>
      </c>
      <c r="H78" s="61">
        <f>SUM(H56:H75)</f>
        <v>0</v>
      </c>
      <c r="I78" s="61"/>
      <c r="J78" s="413" t="s">
        <v>138</v>
      </c>
      <c r="K78" s="414"/>
      <c r="L78" s="414"/>
      <c r="M78" s="414"/>
      <c r="N78" s="419"/>
      <c r="O78" s="61">
        <f>SUM(P78:S78)</f>
        <v>15</v>
      </c>
      <c r="P78" s="61">
        <f>SUM(P56:P75)</f>
        <v>7</v>
      </c>
      <c r="Q78" s="61">
        <f>SUM(Q56:Q75)</f>
        <v>6</v>
      </c>
      <c r="R78" s="61">
        <f>SUM(R56:R75)</f>
        <v>0</v>
      </c>
      <c r="S78" s="61">
        <f>SUM(S56:S75)</f>
        <v>2</v>
      </c>
    </row>
    <row r="79" spans="1:19" ht="37.5" customHeight="1">
      <c r="A79" s="17"/>
      <c r="B79" s="17"/>
      <c r="C79" s="17"/>
      <c r="D79" s="17"/>
      <c r="E79" s="65"/>
      <c r="F79" s="65"/>
      <c r="G79" s="65"/>
      <c r="H79" s="65"/>
      <c r="I79" s="65"/>
      <c r="J79" s="17"/>
      <c r="K79" s="462" t="s">
        <v>138</v>
      </c>
      <c r="L79" s="462"/>
      <c r="M79" s="462"/>
      <c r="N79" s="462"/>
      <c r="O79" s="462"/>
      <c r="P79" s="64" t="s">
        <v>4</v>
      </c>
      <c r="Q79" s="64" t="s">
        <v>8</v>
      </c>
      <c r="R79" s="64" t="s">
        <v>5</v>
      </c>
      <c r="S79" s="64" t="s">
        <v>6</v>
      </c>
    </row>
    <row r="80" spans="11:19" ht="36.75" customHeight="1">
      <c r="K80" s="462"/>
      <c r="L80" s="462"/>
      <c r="M80" s="462"/>
      <c r="N80" s="462"/>
      <c r="O80" s="462"/>
      <c r="P80" s="64">
        <f>SUM(E26+P26+E52+P52+E78+P78)</f>
        <v>55</v>
      </c>
      <c r="Q80" s="64">
        <f>SUM(F26+Q26+F52+Q52+F78+Q78)</f>
        <v>27</v>
      </c>
      <c r="R80" s="64">
        <f>SUM(G26+R26+G52+R52+G78+R78)</f>
        <v>0</v>
      </c>
      <c r="S80" s="64">
        <f>SUM(H26+S26+H52+S52+H78+S78)</f>
        <v>4</v>
      </c>
    </row>
    <row r="81" spans="11:19" ht="18.75" customHeight="1">
      <c r="K81" s="462"/>
      <c r="L81" s="462"/>
      <c r="M81" s="462"/>
      <c r="N81" s="462"/>
      <c r="O81" s="462"/>
      <c r="P81" s="413">
        <f>SUM(P80:Q80)</f>
        <v>82</v>
      </c>
      <c r="Q81" s="419"/>
      <c r="R81" s="413">
        <f>SUM(R80:S80)</f>
        <v>4</v>
      </c>
      <c r="S81" s="419"/>
    </row>
    <row r="82" spans="11:19" ht="18.75" customHeight="1">
      <c r="K82" s="462"/>
      <c r="L82" s="462"/>
      <c r="M82" s="462"/>
      <c r="N82" s="462"/>
      <c r="O82" s="462"/>
      <c r="P82" s="413">
        <f>SUM(P81:S81)</f>
        <v>86</v>
      </c>
      <c r="Q82" s="414"/>
      <c r="R82" s="414"/>
      <c r="S82" s="419"/>
    </row>
    <row r="83" spans="11:19" ht="38.25">
      <c r="K83" s="461"/>
      <c r="L83" s="461"/>
      <c r="M83" s="41" t="s">
        <v>58</v>
      </c>
      <c r="N83" s="41" t="s">
        <v>36</v>
      </c>
      <c r="O83" s="41" t="s">
        <v>39</v>
      </c>
      <c r="P83" s="41" t="s">
        <v>35</v>
      </c>
      <c r="Q83" s="41" t="s">
        <v>42</v>
      </c>
      <c r="R83" s="41" t="s">
        <v>38</v>
      </c>
      <c r="S83" s="64" t="s">
        <v>137</v>
      </c>
    </row>
    <row r="84" spans="11:19" ht="15.75">
      <c r="K84" s="461" t="s">
        <v>151</v>
      </c>
      <c r="L84" s="461"/>
      <c r="M84" s="58">
        <v>1</v>
      </c>
      <c r="N84" s="58">
        <v>3</v>
      </c>
      <c r="O84" s="58"/>
      <c r="P84" s="58"/>
      <c r="Q84" s="58"/>
      <c r="R84" s="58">
        <v>1</v>
      </c>
      <c r="S84" s="63">
        <f>SUM(M84:R84)</f>
        <v>5</v>
      </c>
    </row>
    <row r="85" spans="11:19" ht="15.75">
      <c r="K85" s="461" t="s">
        <v>79</v>
      </c>
      <c r="L85" s="461"/>
      <c r="M85" s="58"/>
      <c r="N85" s="58">
        <v>1</v>
      </c>
      <c r="O85" s="58">
        <v>1</v>
      </c>
      <c r="P85" s="58">
        <v>2</v>
      </c>
      <c r="Q85" s="58"/>
      <c r="R85" s="58"/>
      <c r="S85" s="63">
        <f aca="true" t="shared" si="0" ref="S85:S98">SUM(M85:R85)</f>
        <v>4</v>
      </c>
    </row>
    <row r="86" spans="11:19" ht="15.75">
      <c r="K86" s="461" t="s">
        <v>152</v>
      </c>
      <c r="L86" s="461"/>
      <c r="M86" s="58"/>
      <c r="N86" s="58"/>
      <c r="O86" s="58"/>
      <c r="P86" s="58">
        <v>2</v>
      </c>
      <c r="Q86" s="58"/>
      <c r="R86" s="58">
        <v>1</v>
      </c>
      <c r="S86" s="63">
        <f t="shared" si="0"/>
        <v>3</v>
      </c>
    </row>
    <row r="87" spans="11:19" ht="15.75">
      <c r="K87" s="461" t="s">
        <v>153</v>
      </c>
      <c r="L87" s="461"/>
      <c r="M87" s="58"/>
      <c r="N87" s="58">
        <v>1</v>
      </c>
      <c r="O87" s="58"/>
      <c r="P87" s="58">
        <v>4</v>
      </c>
      <c r="Q87" s="58"/>
      <c r="R87" s="58">
        <v>2</v>
      </c>
      <c r="S87" s="63">
        <f t="shared" si="0"/>
        <v>7</v>
      </c>
    </row>
    <row r="88" spans="11:19" ht="15.75">
      <c r="K88" s="461" t="s">
        <v>141</v>
      </c>
      <c r="L88" s="461"/>
      <c r="M88" s="58"/>
      <c r="N88" s="58">
        <v>4</v>
      </c>
      <c r="O88" s="58"/>
      <c r="P88" s="58">
        <v>1</v>
      </c>
      <c r="Q88" s="58"/>
      <c r="R88" s="58">
        <v>1</v>
      </c>
      <c r="S88" s="63">
        <f t="shared" si="0"/>
        <v>6</v>
      </c>
    </row>
    <row r="89" spans="11:19" ht="15.75">
      <c r="K89" s="461" t="s">
        <v>154</v>
      </c>
      <c r="L89" s="461"/>
      <c r="M89" s="58">
        <v>1</v>
      </c>
      <c r="N89" s="58"/>
      <c r="O89" s="58"/>
      <c r="P89" s="58">
        <v>1</v>
      </c>
      <c r="Q89" s="58"/>
      <c r="R89" s="58"/>
      <c r="S89" s="63">
        <f t="shared" si="0"/>
        <v>2</v>
      </c>
    </row>
    <row r="90" spans="11:19" ht="15.75">
      <c r="K90" s="461" t="s">
        <v>159</v>
      </c>
      <c r="L90" s="461"/>
      <c r="M90" s="58">
        <v>2</v>
      </c>
      <c r="N90" s="58">
        <v>1</v>
      </c>
      <c r="O90" s="58"/>
      <c r="P90" s="58">
        <v>4</v>
      </c>
      <c r="Q90" s="58">
        <v>1</v>
      </c>
      <c r="R90" s="58">
        <v>4</v>
      </c>
      <c r="S90" s="63">
        <f t="shared" si="0"/>
        <v>12</v>
      </c>
    </row>
    <row r="91" spans="11:19" ht="15.75">
      <c r="K91" s="461" t="s">
        <v>33</v>
      </c>
      <c r="L91" s="461"/>
      <c r="M91" s="58"/>
      <c r="N91" s="58">
        <v>1</v>
      </c>
      <c r="O91" s="58"/>
      <c r="P91" s="58">
        <v>5</v>
      </c>
      <c r="Q91" s="58">
        <v>1</v>
      </c>
      <c r="R91" s="58">
        <v>2</v>
      </c>
      <c r="S91" s="63">
        <f t="shared" si="0"/>
        <v>9</v>
      </c>
    </row>
    <row r="92" spans="11:19" ht="15.75">
      <c r="K92" s="461" t="s">
        <v>155</v>
      </c>
      <c r="L92" s="461"/>
      <c r="M92" s="58">
        <v>2</v>
      </c>
      <c r="N92" s="58">
        <v>1</v>
      </c>
      <c r="O92" s="58">
        <v>1</v>
      </c>
      <c r="P92" s="58">
        <v>1</v>
      </c>
      <c r="Q92" s="58"/>
      <c r="R92" s="58">
        <v>3</v>
      </c>
      <c r="S92" s="63">
        <f t="shared" si="0"/>
        <v>8</v>
      </c>
    </row>
    <row r="93" spans="11:19" ht="15.75">
      <c r="K93" s="461" t="s">
        <v>31</v>
      </c>
      <c r="L93" s="461"/>
      <c r="M93" s="58"/>
      <c r="N93" s="58">
        <v>1</v>
      </c>
      <c r="O93" s="58">
        <v>1</v>
      </c>
      <c r="P93" s="58">
        <v>2</v>
      </c>
      <c r="Q93" s="58"/>
      <c r="R93" s="58">
        <v>4</v>
      </c>
      <c r="S93" s="63">
        <f t="shared" si="0"/>
        <v>8</v>
      </c>
    </row>
    <row r="94" spans="11:19" ht="15.75">
      <c r="K94" s="461" t="s">
        <v>158</v>
      </c>
      <c r="L94" s="461"/>
      <c r="M94" s="58"/>
      <c r="N94" s="58"/>
      <c r="O94" s="58"/>
      <c r="P94" s="58"/>
      <c r="Q94" s="58">
        <v>1</v>
      </c>
      <c r="R94" s="58"/>
      <c r="S94" s="63">
        <f t="shared" si="0"/>
        <v>1</v>
      </c>
    </row>
    <row r="95" spans="11:19" ht="15.75">
      <c r="K95" s="461" t="s">
        <v>156</v>
      </c>
      <c r="L95" s="461"/>
      <c r="M95" s="58"/>
      <c r="N95" s="58">
        <v>4</v>
      </c>
      <c r="O95" s="58"/>
      <c r="P95" s="58">
        <v>4</v>
      </c>
      <c r="Q95" s="58">
        <v>1</v>
      </c>
      <c r="R95" s="58">
        <v>6</v>
      </c>
      <c r="S95" s="63">
        <f t="shared" si="0"/>
        <v>15</v>
      </c>
    </row>
    <row r="96" spans="11:19" ht="15.75">
      <c r="K96" s="461" t="s">
        <v>157</v>
      </c>
      <c r="L96" s="461"/>
      <c r="M96" s="58"/>
      <c r="N96" s="58">
        <v>1</v>
      </c>
      <c r="O96" s="58">
        <v>1</v>
      </c>
      <c r="P96" s="58"/>
      <c r="Q96" s="58"/>
      <c r="R96" s="58">
        <v>5</v>
      </c>
      <c r="S96" s="63">
        <f t="shared" si="0"/>
        <v>7</v>
      </c>
    </row>
    <row r="97" spans="11:19" ht="15.75">
      <c r="K97" s="461"/>
      <c r="L97" s="461"/>
      <c r="M97" s="58"/>
      <c r="N97" s="58"/>
      <c r="O97" s="58"/>
      <c r="P97" s="58"/>
      <c r="Q97" s="58"/>
      <c r="R97" s="58"/>
      <c r="S97" s="63">
        <f t="shared" si="0"/>
        <v>0</v>
      </c>
    </row>
    <row r="98" spans="11:19" ht="15.75">
      <c r="K98" s="461"/>
      <c r="L98" s="461"/>
      <c r="M98" s="58"/>
      <c r="N98" s="58"/>
      <c r="O98" s="58"/>
      <c r="P98" s="58"/>
      <c r="Q98" s="58"/>
      <c r="R98" s="58"/>
      <c r="S98" s="63">
        <f t="shared" si="0"/>
        <v>0</v>
      </c>
    </row>
    <row r="99" spans="11:19" ht="15.75">
      <c r="K99" s="480" t="s">
        <v>137</v>
      </c>
      <c r="L99" s="480"/>
      <c r="M99" s="63">
        <f>SUM(M84:M98)</f>
        <v>6</v>
      </c>
      <c r="N99" s="63">
        <f>SUM(N84:N98)</f>
        <v>18</v>
      </c>
      <c r="O99" s="63">
        <f>SUM(O84:O98)</f>
        <v>4</v>
      </c>
      <c r="P99" s="63">
        <f>SUM(P84:P98)</f>
        <v>26</v>
      </c>
      <c r="Q99" s="63">
        <f>SUM(Q84:Q98)</f>
        <v>4</v>
      </c>
      <c r="R99" s="63">
        <f>SUM(R84:R98)</f>
        <v>29</v>
      </c>
      <c r="S99" s="63">
        <f>SUM(S84:S98)</f>
        <v>87</v>
      </c>
    </row>
    <row r="100" spans="11:12" ht="15">
      <c r="K100" s="479"/>
      <c r="L100" s="479"/>
    </row>
    <row r="101" spans="11:12" ht="15">
      <c r="K101" s="479"/>
      <c r="L101" s="479"/>
    </row>
    <row r="102" spans="11:12" ht="15">
      <c r="K102" s="479"/>
      <c r="L102" s="479"/>
    </row>
    <row r="103" spans="11:12" ht="15">
      <c r="K103" s="479"/>
      <c r="L103" s="479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14.28125" style="162" customWidth="1"/>
    <col min="2" max="2" width="71.421875" style="163" customWidth="1"/>
  </cols>
  <sheetData>
    <row r="1" spans="1:2" ht="33.75">
      <c r="A1" s="160" t="s">
        <v>362</v>
      </c>
      <c r="B1" s="161" t="s">
        <v>363</v>
      </c>
    </row>
    <row r="2" spans="1:2" ht="33.75">
      <c r="A2" s="160"/>
      <c r="B2" s="161"/>
    </row>
    <row r="3" spans="1:2" ht="33.75">
      <c r="A3" s="160" t="s">
        <v>361</v>
      </c>
      <c r="B3" s="161" t="s">
        <v>364</v>
      </c>
    </row>
    <row r="4" spans="1:2" ht="33.75">
      <c r="A4" s="160" t="s">
        <v>238</v>
      </c>
      <c r="B4" s="161" t="s">
        <v>155</v>
      </c>
    </row>
    <row r="5" spans="1:2" ht="33.75">
      <c r="A5" s="160" t="s">
        <v>365</v>
      </c>
      <c r="B5" s="161" t="s">
        <v>151</v>
      </c>
    </row>
    <row r="6" spans="1:2" ht="33.75">
      <c r="A6" s="160" t="s">
        <v>366</v>
      </c>
      <c r="B6" s="161" t="s">
        <v>367</v>
      </c>
    </row>
    <row r="7" spans="1:2" ht="33.75">
      <c r="A7" s="160" t="s">
        <v>325</v>
      </c>
      <c r="B7" s="161" t="s">
        <v>368</v>
      </c>
    </row>
    <row r="8" spans="1:2" ht="33.75">
      <c r="A8" s="160" t="s">
        <v>369</v>
      </c>
      <c r="B8" s="161" t="s">
        <v>370</v>
      </c>
    </row>
    <row r="9" spans="1:2" ht="33.75">
      <c r="A9" s="160" t="s">
        <v>371</v>
      </c>
      <c r="B9" s="161" t="s">
        <v>372</v>
      </c>
    </row>
    <row r="10" spans="1:2" ht="33.75">
      <c r="A10" s="160" t="s">
        <v>351</v>
      </c>
      <c r="B10" s="161" t="s">
        <v>153</v>
      </c>
    </row>
    <row r="11" spans="1:2" ht="33.75">
      <c r="A11" s="160" t="s">
        <v>337</v>
      </c>
      <c r="B11" s="161" t="s">
        <v>373</v>
      </c>
    </row>
    <row r="12" spans="1:2" ht="33.75">
      <c r="A12" s="160" t="s">
        <v>336</v>
      </c>
      <c r="B12" s="161" t="s">
        <v>374</v>
      </c>
    </row>
    <row r="13" spans="1:2" ht="33.75">
      <c r="A13" s="160" t="s">
        <v>342</v>
      </c>
      <c r="B13" s="161" t="s">
        <v>141</v>
      </c>
    </row>
    <row r="14" spans="1:2" ht="33.75">
      <c r="A14" s="160" t="s">
        <v>344</v>
      </c>
      <c r="B14" s="161" t="s">
        <v>157</v>
      </c>
    </row>
    <row r="15" spans="1:2" ht="33.75">
      <c r="A15" s="160" t="s">
        <v>375</v>
      </c>
      <c r="B15" s="161" t="s">
        <v>154</v>
      </c>
    </row>
    <row r="16" spans="1:2" ht="33.75">
      <c r="A16" s="160" t="s">
        <v>376</v>
      </c>
      <c r="B16" s="161" t="s">
        <v>377</v>
      </c>
    </row>
    <row r="17" ht="33.75">
      <c r="B17" s="163" t="s">
        <v>378</v>
      </c>
    </row>
    <row r="18" ht="33.75">
      <c r="B18" s="163" t="s">
        <v>379</v>
      </c>
    </row>
    <row r="19" ht="33.75">
      <c r="B19" s="163" t="s">
        <v>380</v>
      </c>
    </row>
    <row r="20" ht="33.75">
      <c r="B20" s="163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1">
      <selection activeCell="V14" sqref="V14"/>
    </sheetView>
  </sheetViews>
  <sheetFormatPr defaultColWidth="11.421875" defaultRowHeight="15"/>
  <cols>
    <col min="1" max="2" width="18.57421875" style="274" customWidth="1"/>
    <col min="3" max="3" width="10.00390625" style="274" customWidth="1"/>
    <col min="4" max="4" width="5.7109375" style="274" customWidth="1"/>
    <col min="5" max="8" width="4.28125" style="274" customWidth="1"/>
    <col min="9" max="9" width="3.57421875" style="274" customWidth="1"/>
    <col min="10" max="11" width="18.57421875" style="274" customWidth="1"/>
    <col min="12" max="12" width="10.00390625" style="274" customWidth="1"/>
    <col min="13" max="13" width="5.7109375" style="274" customWidth="1"/>
    <col min="14" max="17" width="4.28125" style="274" customWidth="1"/>
  </cols>
  <sheetData>
    <row r="1" spans="1:17" s="12" customFormat="1" ht="18.75" customHeight="1">
      <c r="A1" s="268" t="s">
        <v>16</v>
      </c>
      <c r="B1" s="268" t="s">
        <v>550</v>
      </c>
      <c r="C1" s="415" t="s">
        <v>126</v>
      </c>
      <c r="D1" s="415"/>
      <c r="E1" s="415"/>
      <c r="F1" s="415"/>
      <c r="G1" s="415"/>
      <c r="H1" s="415"/>
      <c r="I1" s="268"/>
      <c r="J1" s="268" t="s">
        <v>234</v>
      </c>
      <c r="K1" s="268" t="s">
        <v>552</v>
      </c>
      <c r="L1" s="415" t="s">
        <v>551</v>
      </c>
      <c r="M1" s="415"/>
      <c r="N1" s="415"/>
      <c r="O1" s="415"/>
      <c r="P1" s="415">
        <v>2018</v>
      </c>
      <c r="Q1" s="415"/>
    </row>
    <row r="2" spans="1:17" s="11" customFormat="1" ht="15.75">
      <c r="A2" s="96" t="s">
        <v>227</v>
      </c>
      <c r="B2" s="97">
        <v>43448</v>
      </c>
      <c r="C2" s="264" t="s">
        <v>128</v>
      </c>
      <c r="D2" s="264"/>
      <c r="E2" s="416" t="s">
        <v>231</v>
      </c>
      <c r="F2" s="417"/>
      <c r="G2" s="417"/>
      <c r="H2" s="418"/>
      <c r="I2" s="265"/>
      <c r="J2" s="96" t="s">
        <v>227</v>
      </c>
      <c r="K2" s="97">
        <v>43448</v>
      </c>
      <c r="L2" s="264" t="s">
        <v>128</v>
      </c>
      <c r="M2" s="264"/>
      <c r="N2" s="416" t="s">
        <v>232</v>
      </c>
      <c r="O2" s="417"/>
      <c r="P2" s="417"/>
      <c r="Q2" s="418"/>
    </row>
    <row r="3" spans="1:17" s="11" customFormat="1" ht="27.75">
      <c r="A3" s="271" t="s">
        <v>0</v>
      </c>
      <c r="B3" s="271" t="s">
        <v>1</v>
      </c>
      <c r="C3" s="271" t="s">
        <v>228</v>
      </c>
      <c r="D3" s="41" t="s">
        <v>3</v>
      </c>
      <c r="E3" s="41" t="s">
        <v>8</v>
      </c>
      <c r="F3" s="41" t="s">
        <v>229</v>
      </c>
      <c r="G3" s="41" t="s">
        <v>6</v>
      </c>
      <c r="H3" s="41" t="s">
        <v>230</v>
      </c>
      <c r="I3" s="41"/>
      <c r="J3" s="271" t="s">
        <v>0</v>
      </c>
      <c r="K3" s="271" t="s">
        <v>1</v>
      </c>
      <c r="L3" s="270" t="s">
        <v>17</v>
      </c>
      <c r="M3" s="41" t="s">
        <v>3</v>
      </c>
      <c r="N3" s="41" t="s">
        <v>8</v>
      </c>
      <c r="O3" s="41" t="s">
        <v>229</v>
      </c>
      <c r="P3" s="41" t="s">
        <v>6</v>
      </c>
      <c r="Q3" s="41" t="s">
        <v>230</v>
      </c>
    </row>
    <row r="4" spans="1:17" s="11" customFormat="1" ht="18.75" customHeight="1">
      <c r="A4" s="116" t="s">
        <v>253</v>
      </c>
      <c r="B4" s="117" t="s">
        <v>569</v>
      </c>
      <c r="C4" s="118" t="s">
        <v>238</v>
      </c>
      <c r="D4" s="117" t="s">
        <v>252</v>
      </c>
      <c r="E4" s="47">
        <v>1</v>
      </c>
      <c r="F4" s="47"/>
      <c r="G4" s="47"/>
      <c r="H4" s="47"/>
      <c r="I4" s="47">
        <v>1</v>
      </c>
      <c r="J4" s="122" t="s">
        <v>435</v>
      </c>
      <c r="K4" s="123" t="s">
        <v>261</v>
      </c>
      <c r="L4" s="124" t="str">
        <f>'[1]2 crit.10m'!$K$4</f>
        <v>002</v>
      </c>
      <c r="M4" s="125" t="s">
        <v>262</v>
      </c>
      <c r="N4" s="112"/>
      <c r="O4" s="125">
        <v>1</v>
      </c>
      <c r="P4" s="125"/>
      <c r="Q4" s="125"/>
    </row>
    <row r="5" spans="1:17" s="18" customFormat="1" ht="18.75" customHeight="1">
      <c r="A5" s="153" t="s">
        <v>253</v>
      </c>
      <c r="B5" s="99" t="s">
        <v>570</v>
      </c>
      <c r="C5" s="108" t="s">
        <v>238</v>
      </c>
      <c r="D5" s="99" t="s">
        <v>254</v>
      </c>
      <c r="E5" s="48"/>
      <c r="F5" s="48">
        <v>1</v>
      </c>
      <c r="G5" s="48"/>
      <c r="H5" s="48"/>
      <c r="I5" s="48">
        <v>2</v>
      </c>
      <c r="J5" s="263" t="s">
        <v>528</v>
      </c>
      <c r="K5" s="102" t="s">
        <v>529</v>
      </c>
      <c r="L5" s="103" t="s">
        <v>337</v>
      </c>
      <c r="M5" s="104" t="s">
        <v>264</v>
      </c>
      <c r="N5" s="15"/>
      <c r="O5" s="15">
        <v>1</v>
      </c>
      <c r="P5" s="15"/>
      <c r="Q5" s="15"/>
    </row>
    <row r="6" spans="1:17" ht="17.25" customHeight="1">
      <c r="A6" s="122" t="s">
        <v>85</v>
      </c>
      <c r="B6" s="123" t="s">
        <v>421</v>
      </c>
      <c r="C6" s="124" t="str">
        <f>'[2]2 crit.10m'!$K$4</f>
        <v>020</v>
      </c>
      <c r="D6" s="125" t="s">
        <v>267</v>
      </c>
      <c r="E6" s="341"/>
      <c r="F6" s="341">
        <v>1</v>
      </c>
      <c r="G6" s="341"/>
      <c r="H6" s="341"/>
      <c r="I6" s="125">
        <v>3</v>
      </c>
      <c r="J6" s="122" t="s">
        <v>456</v>
      </c>
      <c r="K6" s="123" t="s">
        <v>457</v>
      </c>
      <c r="L6" s="124" t="s">
        <v>336</v>
      </c>
      <c r="M6" s="125" t="s">
        <v>262</v>
      </c>
      <c r="N6" s="272"/>
      <c r="O6" s="272">
        <v>1</v>
      </c>
      <c r="P6" s="272"/>
      <c r="Q6" s="272"/>
    </row>
    <row r="7" spans="1:17" ht="17.25" customHeight="1">
      <c r="A7" s="101" t="s">
        <v>419</v>
      </c>
      <c r="B7" s="102" t="s">
        <v>420</v>
      </c>
      <c r="C7" s="103" t="str">
        <f>'[2]2 crit.10m'!$K$4</f>
        <v>020</v>
      </c>
      <c r="D7" s="104" t="s">
        <v>267</v>
      </c>
      <c r="E7" s="291"/>
      <c r="F7" s="102">
        <v>1</v>
      </c>
      <c r="G7" s="105"/>
      <c r="H7" s="105"/>
      <c r="I7" s="104">
        <v>4</v>
      </c>
      <c r="J7" s="101"/>
      <c r="K7" s="102"/>
      <c r="L7" s="103"/>
      <c r="M7" s="104"/>
      <c r="N7" s="48"/>
      <c r="O7" s="48"/>
      <c r="P7" s="48"/>
      <c r="Q7" s="48"/>
    </row>
    <row r="8" spans="1:17" ht="18.75" customHeight="1">
      <c r="A8" s="122" t="s">
        <v>542</v>
      </c>
      <c r="B8" s="123" t="s">
        <v>543</v>
      </c>
      <c r="C8" s="124" t="s">
        <v>369</v>
      </c>
      <c r="D8" s="125" t="s">
        <v>273</v>
      </c>
      <c r="E8" s="272"/>
      <c r="F8" s="272">
        <v>1</v>
      </c>
      <c r="G8" s="272"/>
      <c r="H8" s="272"/>
      <c r="I8" s="272">
        <v>5</v>
      </c>
      <c r="J8" s="122"/>
      <c r="K8" s="123"/>
      <c r="L8" s="124"/>
      <c r="M8" s="125"/>
      <c r="N8" s="272"/>
      <c r="O8" s="272"/>
      <c r="P8" s="272"/>
      <c r="Q8" s="272"/>
    </row>
    <row r="9" spans="1:17" ht="18.75" customHeight="1">
      <c r="A9" s="101" t="s">
        <v>292</v>
      </c>
      <c r="B9" s="102" t="s">
        <v>293</v>
      </c>
      <c r="C9" s="103" t="s">
        <v>337</v>
      </c>
      <c r="D9" s="104" t="s">
        <v>267</v>
      </c>
      <c r="E9" s="15"/>
      <c r="F9" s="15">
        <v>1</v>
      </c>
      <c r="G9" s="15"/>
      <c r="H9" s="15"/>
      <c r="I9" s="15">
        <v>6</v>
      </c>
      <c r="J9" s="101"/>
      <c r="K9" s="102"/>
      <c r="L9" s="103"/>
      <c r="M9" s="104"/>
      <c r="N9" s="15"/>
      <c r="O9" s="15"/>
      <c r="P9" s="15"/>
      <c r="Q9" s="15"/>
    </row>
    <row r="10" spans="1:17" ht="18.75" customHeight="1">
      <c r="A10" s="215" t="s">
        <v>290</v>
      </c>
      <c r="B10" s="213" t="s">
        <v>384</v>
      </c>
      <c r="C10" s="214" t="s">
        <v>337</v>
      </c>
      <c r="D10" s="213" t="s">
        <v>267</v>
      </c>
      <c r="E10" s="272"/>
      <c r="F10" s="272">
        <v>1</v>
      </c>
      <c r="G10" s="272"/>
      <c r="H10" s="272"/>
      <c r="I10" s="272">
        <v>7</v>
      </c>
      <c r="J10" s="122"/>
      <c r="K10" s="123"/>
      <c r="L10" s="124"/>
      <c r="M10" s="125"/>
      <c r="N10" s="272"/>
      <c r="O10" s="272"/>
      <c r="P10" s="272"/>
      <c r="Q10" s="272"/>
    </row>
    <row r="11" spans="1:17" ht="18.75" customHeight="1">
      <c r="A11" s="346" t="s">
        <v>383</v>
      </c>
      <c r="B11" s="347" t="s">
        <v>384</v>
      </c>
      <c r="C11" s="348" t="str">
        <f>'[4]4 crit.10m'!$K$4</f>
        <v>274</v>
      </c>
      <c r="D11" s="349" t="s">
        <v>267</v>
      </c>
      <c r="E11" s="350"/>
      <c r="F11" s="350"/>
      <c r="G11" s="350"/>
      <c r="H11" s="350">
        <v>1</v>
      </c>
      <c r="I11" s="276">
        <v>8</v>
      </c>
      <c r="J11" s="101"/>
      <c r="K11" s="102"/>
      <c r="L11" s="103"/>
      <c r="M11" s="104"/>
      <c r="N11" s="275"/>
      <c r="O11" s="275"/>
      <c r="P11" s="275"/>
      <c r="Q11" s="275"/>
    </row>
    <row r="12" spans="1:17" ht="18.75" customHeight="1">
      <c r="A12" s="345" t="s">
        <v>142</v>
      </c>
      <c r="B12" s="345" t="s">
        <v>401</v>
      </c>
      <c r="C12" s="351" t="str">
        <f>'[4]4 crit.10m'!$K$4</f>
        <v>274</v>
      </c>
      <c r="D12" s="352" t="s">
        <v>273</v>
      </c>
      <c r="E12" s="353"/>
      <c r="F12" s="353"/>
      <c r="G12" s="353"/>
      <c r="H12" s="354">
        <v>1</v>
      </c>
      <c r="I12" s="272">
        <v>9</v>
      </c>
      <c r="J12" s="122"/>
      <c r="K12" s="123"/>
      <c r="L12" s="124"/>
      <c r="M12" s="125"/>
      <c r="N12" s="277"/>
      <c r="O12" s="277"/>
      <c r="P12" s="277"/>
      <c r="Q12" s="277"/>
    </row>
    <row r="13" spans="1:17" ht="18.75" customHeight="1">
      <c r="A13" s="346" t="s">
        <v>389</v>
      </c>
      <c r="B13" s="347" t="s">
        <v>296</v>
      </c>
      <c r="C13" s="348" t="str">
        <f>'[4]4 crit.10m'!$K$4</f>
        <v>274</v>
      </c>
      <c r="D13" s="349" t="s">
        <v>267</v>
      </c>
      <c r="E13" s="60"/>
      <c r="F13" s="60"/>
      <c r="G13" s="60"/>
      <c r="H13" s="60">
        <v>1</v>
      </c>
      <c r="I13" s="15">
        <v>10</v>
      </c>
      <c r="J13" s="258"/>
      <c r="K13" s="259"/>
      <c r="L13" s="260"/>
      <c r="M13" s="261"/>
      <c r="N13" s="15"/>
      <c r="O13" s="15"/>
      <c r="P13" s="15"/>
      <c r="Q13" s="15"/>
    </row>
    <row r="14" spans="1:17" ht="18.75" customHeight="1">
      <c r="A14" s="355" t="s">
        <v>446</v>
      </c>
      <c r="B14" s="345" t="s">
        <v>401</v>
      </c>
      <c r="C14" s="351" t="str">
        <f>'[4]4 crit.10m'!$K$4</f>
        <v>274</v>
      </c>
      <c r="D14" s="352" t="s">
        <v>273</v>
      </c>
      <c r="E14" s="15"/>
      <c r="F14" s="15"/>
      <c r="G14" s="15"/>
      <c r="H14" s="15">
        <v>1</v>
      </c>
      <c r="I14" s="272">
        <v>11</v>
      </c>
      <c r="J14" s="122"/>
      <c r="K14" s="123"/>
      <c r="L14" s="124"/>
      <c r="M14" s="125"/>
      <c r="N14" s="47"/>
      <c r="O14" s="47"/>
      <c r="P14" s="47"/>
      <c r="Q14" s="47"/>
    </row>
    <row r="15" spans="1:17" ht="18.75" customHeight="1">
      <c r="A15" s="347" t="s">
        <v>463</v>
      </c>
      <c r="B15" s="347" t="s">
        <v>384</v>
      </c>
      <c r="C15" s="348" t="s">
        <v>336</v>
      </c>
      <c r="D15" s="349" t="s">
        <v>262</v>
      </c>
      <c r="E15" s="60"/>
      <c r="F15" s="60"/>
      <c r="G15" s="60"/>
      <c r="H15" s="60">
        <v>1</v>
      </c>
      <c r="I15" s="15">
        <v>12</v>
      </c>
      <c r="J15" s="101"/>
      <c r="K15" s="102"/>
      <c r="L15" s="103"/>
      <c r="M15" s="104"/>
      <c r="N15" s="48"/>
      <c r="O15" s="48"/>
      <c r="P15" s="48"/>
      <c r="Q15" s="48"/>
    </row>
    <row r="16" spans="1:17" ht="18.75" customHeight="1">
      <c r="A16" s="345" t="s">
        <v>410</v>
      </c>
      <c r="B16" s="345" t="s">
        <v>411</v>
      </c>
      <c r="C16" s="351" t="s">
        <v>336</v>
      </c>
      <c r="D16" s="352" t="s">
        <v>267</v>
      </c>
      <c r="E16" s="15"/>
      <c r="F16" s="15"/>
      <c r="G16" s="15"/>
      <c r="H16" s="15">
        <v>1</v>
      </c>
      <c r="I16" s="272">
        <v>13</v>
      </c>
      <c r="J16" s="213"/>
      <c r="K16" s="213"/>
      <c r="L16" s="214"/>
      <c r="M16" s="112"/>
      <c r="N16" s="112"/>
      <c r="O16" s="125"/>
      <c r="P16" s="125"/>
      <c r="Q16" s="125"/>
    </row>
    <row r="17" spans="1:17" ht="18.75" customHeight="1">
      <c r="A17" s="358" t="s">
        <v>322</v>
      </c>
      <c r="B17" s="359" t="s">
        <v>321</v>
      </c>
      <c r="C17" s="360" t="s">
        <v>351</v>
      </c>
      <c r="D17" s="359" t="s">
        <v>273</v>
      </c>
      <c r="E17" s="60"/>
      <c r="F17" s="60"/>
      <c r="G17" s="60"/>
      <c r="H17" s="60">
        <v>1</v>
      </c>
      <c r="I17" s="269">
        <v>14</v>
      </c>
      <c r="J17" s="101"/>
      <c r="K17" s="102"/>
      <c r="L17" s="103"/>
      <c r="M17" s="104"/>
      <c r="N17" s="48"/>
      <c r="O17" s="48"/>
      <c r="P17" s="48"/>
      <c r="Q17" s="48"/>
    </row>
    <row r="18" spans="1:17" ht="18.75" customHeight="1">
      <c r="A18" s="354" t="s">
        <v>318</v>
      </c>
      <c r="B18" s="356" t="s">
        <v>319</v>
      </c>
      <c r="C18" s="357" t="s">
        <v>351</v>
      </c>
      <c r="D18" s="356" t="s">
        <v>273</v>
      </c>
      <c r="E18" s="15"/>
      <c r="F18" s="15"/>
      <c r="G18" s="15"/>
      <c r="H18" s="15">
        <v>1</v>
      </c>
      <c r="I18" s="272">
        <v>15</v>
      </c>
      <c r="J18" s="279"/>
      <c r="K18" s="123"/>
      <c r="L18" s="124"/>
      <c r="M18" s="125"/>
      <c r="N18" s="47"/>
      <c r="O18" s="47"/>
      <c r="P18" s="47"/>
      <c r="Q18" s="47"/>
    </row>
    <row r="19" spans="1:17" ht="18.75" customHeight="1">
      <c r="A19" s="358" t="s">
        <v>357</v>
      </c>
      <c r="B19" s="359" t="s">
        <v>261</v>
      </c>
      <c r="C19" s="360" t="s">
        <v>351</v>
      </c>
      <c r="D19" s="359" t="s">
        <v>267</v>
      </c>
      <c r="E19" s="60"/>
      <c r="F19" s="60"/>
      <c r="G19" s="60"/>
      <c r="H19" s="60">
        <v>1</v>
      </c>
      <c r="I19" s="269">
        <v>16</v>
      </c>
      <c r="J19" s="101"/>
      <c r="K19" s="102"/>
      <c r="L19" s="103"/>
      <c r="M19" s="104"/>
      <c r="N19" s="105"/>
      <c r="O19" s="104"/>
      <c r="P19" s="104"/>
      <c r="Q19" s="104"/>
    </row>
    <row r="20" spans="1:17" ht="18.75" customHeight="1">
      <c r="A20" s="354" t="s">
        <v>320</v>
      </c>
      <c r="B20" s="356" t="s">
        <v>321</v>
      </c>
      <c r="C20" s="357" t="s">
        <v>351</v>
      </c>
      <c r="D20" s="356" t="s">
        <v>267</v>
      </c>
      <c r="E20" s="15"/>
      <c r="F20" s="15"/>
      <c r="G20" s="15"/>
      <c r="H20" s="15">
        <v>1</v>
      </c>
      <c r="I20" s="272">
        <v>17</v>
      </c>
      <c r="J20" s="123"/>
      <c r="K20" s="123"/>
      <c r="L20" s="124"/>
      <c r="M20" s="125"/>
      <c r="N20" s="272"/>
      <c r="O20" s="272"/>
      <c r="P20" s="272"/>
      <c r="Q20" s="272"/>
    </row>
    <row r="21" spans="1:17" ht="18.75" customHeight="1">
      <c r="A21" s="347" t="s">
        <v>349</v>
      </c>
      <c r="B21" s="347" t="s">
        <v>506</v>
      </c>
      <c r="C21" s="348" t="s">
        <v>369</v>
      </c>
      <c r="D21" s="349" t="s">
        <v>264</v>
      </c>
      <c r="E21" s="361"/>
      <c r="F21" s="362"/>
      <c r="G21" s="349">
        <v>1</v>
      </c>
      <c r="H21" s="349"/>
      <c r="I21" s="272">
        <v>18</v>
      </c>
      <c r="J21" s="346" t="s">
        <v>400</v>
      </c>
      <c r="K21" s="347" t="s">
        <v>401</v>
      </c>
      <c r="L21" s="348" t="str">
        <f>'[4]4 crit.10m'!$K$4</f>
        <v>274</v>
      </c>
      <c r="M21" s="349" t="s">
        <v>273</v>
      </c>
      <c r="N21" s="60"/>
      <c r="O21" s="60"/>
      <c r="P21" s="60"/>
      <c r="Q21" s="60">
        <v>1</v>
      </c>
    </row>
    <row r="22" spans="1:17" ht="18.75" customHeight="1">
      <c r="A22" s="355" t="s">
        <v>540</v>
      </c>
      <c r="B22" s="345" t="s">
        <v>541</v>
      </c>
      <c r="C22" s="351" t="s">
        <v>369</v>
      </c>
      <c r="D22" s="352" t="s">
        <v>262</v>
      </c>
      <c r="E22" s="15"/>
      <c r="F22" s="15"/>
      <c r="G22" s="352"/>
      <c r="H22" s="15">
        <v>1</v>
      </c>
      <c r="I22" s="14">
        <v>19</v>
      </c>
      <c r="J22" s="343" t="s">
        <v>389</v>
      </c>
      <c r="K22" s="248" t="s">
        <v>478</v>
      </c>
      <c r="L22" s="245" t="s">
        <v>325</v>
      </c>
      <c r="M22" s="104"/>
      <c r="N22" s="14"/>
      <c r="O22" s="14"/>
      <c r="P22" s="14"/>
      <c r="Q22" s="14">
        <v>1</v>
      </c>
    </row>
    <row r="23" spans="1:17" ht="18.75" customHeight="1">
      <c r="A23" s="346" t="s">
        <v>347</v>
      </c>
      <c r="B23" s="347" t="s">
        <v>441</v>
      </c>
      <c r="C23" s="348" t="s">
        <v>369</v>
      </c>
      <c r="D23" s="349" t="s">
        <v>264</v>
      </c>
      <c r="E23" s="60"/>
      <c r="F23" s="60"/>
      <c r="G23" s="349">
        <v>1</v>
      </c>
      <c r="H23" s="60"/>
      <c r="I23" s="272">
        <v>20</v>
      </c>
      <c r="J23" s="346" t="s">
        <v>417</v>
      </c>
      <c r="K23" s="347" t="s">
        <v>418</v>
      </c>
      <c r="L23" s="348" t="str">
        <f>'[2]2 crit.10m'!$K$4</f>
        <v>020</v>
      </c>
      <c r="M23" s="349" t="s">
        <v>273</v>
      </c>
      <c r="N23" s="60"/>
      <c r="O23" s="60"/>
      <c r="P23" s="60"/>
      <c r="Q23" s="60">
        <v>1</v>
      </c>
    </row>
    <row r="24" spans="1:17" ht="18.7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273"/>
      <c r="M24" s="51"/>
      <c r="N24" s="51"/>
      <c r="O24" s="51"/>
      <c r="P24" s="51"/>
      <c r="Q24" s="51"/>
    </row>
    <row r="25" spans="1:17" ht="18.7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273"/>
      <c r="M25" s="51"/>
      <c r="N25" s="51"/>
      <c r="O25" s="51"/>
      <c r="P25" s="51"/>
      <c r="Q25" s="51"/>
    </row>
    <row r="26" spans="1:17" ht="26.25" customHeight="1">
      <c r="A26" s="413" t="s">
        <v>138</v>
      </c>
      <c r="B26" s="414"/>
      <c r="C26" s="419"/>
      <c r="D26" s="61">
        <f>SUM(E26:H26)</f>
        <v>20</v>
      </c>
      <c r="E26" s="61">
        <f>SUM(E4:E22)</f>
        <v>1</v>
      </c>
      <c r="F26" s="61">
        <f>SUM(F4:F22)</f>
        <v>6</v>
      </c>
      <c r="G26" s="61">
        <f>SUM(G4:G23)</f>
        <v>2</v>
      </c>
      <c r="H26" s="61">
        <f>SUM(H4:H23)</f>
        <v>11</v>
      </c>
      <c r="I26" s="61"/>
      <c r="J26" s="413" t="s">
        <v>138</v>
      </c>
      <c r="K26" s="414"/>
      <c r="L26" s="414"/>
      <c r="M26" s="61">
        <f>SUM(N26:Q26)</f>
        <v>6</v>
      </c>
      <c r="N26" s="61">
        <f>SUM(N4:N22)</f>
        <v>0</v>
      </c>
      <c r="O26" s="61">
        <f>SUM(O4:O23)</f>
        <v>3</v>
      </c>
      <c r="P26" s="61">
        <f>SUM(P4:P23)</f>
        <v>0</v>
      </c>
      <c r="Q26" s="61">
        <f>SUM(Q4:Q23)</f>
        <v>3</v>
      </c>
    </row>
    <row r="27" spans="1:17" s="12" customFormat="1" ht="18.75" customHeight="1">
      <c r="A27" s="337" t="s">
        <v>16</v>
      </c>
      <c r="B27" s="337" t="s">
        <v>550</v>
      </c>
      <c r="C27" s="415" t="s">
        <v>126</v>
      </c>
      <c r="D27" s="415"/>
      <c r="E27" s="415"/>
      <c r="F27" s="415"/>
      <c r="G27" s="415"/>
      <c r="H27" s="415"/>
      <c r="I27" s="337"/>
      <c r="J27" s="337" t="s">
        <v>234</v>
      </c>
      <c r="K27" s="337" t="s">
        <v>552</v>
      </c>
      <c r="L27" s="415" t="s">
        <v>551</v>
      </c>
      <c r="M27" s="415"/>
      <c r="N27" s="415"/>
      <c r="O27" s="415"/>
      <c r="P27" s="415">
        <v>2018</v>
      </c>
      <c r="Q27" s="415"/>
    </row>
    <row r="28" spans="1:17" ht="15.75">
      <c r="A28" s="96" t="s">
        <v>83</v>
      </c>
      <c r="B28" s="97">
        <v>43449</v>
      </c>
      <c r="C28" s="264" t="s">
        <v>128</v>
      </c>
      <c r="D28" s="264" t="s">
        <v>470</v>
      </c>
      <c r="E28" s="416" t="s">
        <v>304</v>
      </c>
      <c r="F28" s="417"/>
      <c r="G28" s="417"/>
      <c r="H28" s="418"/>
      <c r="I28" s="265"/>
      <c r="J28" s="96" t="s">
        <v>83</v>
      </c>
      <c r="K28" s="97">
        <v>43449</v>
      </c>
      <c r="L28" s="264" t="s">
        <v>128</v>
      </c>
      <c r="M28" s="264" t="s">
        <v>471</v>
      </c>
      <c r="N28" s="416" t="s">
        <v>305</v>
      </c>
      <c r="O28" s="417"/>
      <c r="P28" s="417"/>
      <c r="Q28" s="418"/>
    </row>
    <row r="29" spans="1:17" ht="27.75">
      <c r="A29" s="271" t="s">
        <v>0</v>
      </c>
      <c r="B29" s="271" t="s">
        <v>1</v>
      </c>
      <c r="C29" s="271" t="s">
        <v>228</v>
      </c>
      <c r="D29" s="41" t="s">
        <v>3</v>
      </c>
      <c r="E29" s="41" t="s">
        <v>8</v>
      </c>
      <c r="F29" s="41" t="s">
        <v>229</v>
      </c>
      <c r="G29" s="41" t="s">
        <v>6</v>
      </c>
      <c r="H29" s="41" t="s">
        <v>230</v>
      </c>
      <c r="I29" s="41"/>
      <c r="J29" s="271" t="s">
        <v>0</v>
      </c>
      <c r="K29" s="271" t="s">
        <v>1</v>
      </c>
      <c r="L29" s="270" t="s">
        <v>17</v>
      </c>
      <c r="M29" s="41" t="s">
        <v>3</v>
      </c>
      <c r="N29" s="41" t="s">
        <v>8</v>
      </c>
      <c r="O29" s="41" t="s">
        <v>229</v>
      </c>
      <c r="P29" s="41" t="s">
        <v>6</v>
      </c>
      <c r="Q29" s="41" t="s">
        <v>230</v>
      </c>
    </row>
    <row r="30" spans="1:17" s="11" customFormat="1" ht="18.75" customHeight="1">
      <c r="A30" s="122" t="s">
        <v>492</v>
      </c>
      <c r="B30" s="123" t="s">
        <v>321</v>
      </c>
      <c r="C30" s="124" t="str">
        <f>'[2]2 crit.10m'!$K$4</f>
        <v>020</v>
      </c>
      <c r="D30" s="125" t="s">
        <v>262</v>
      </c>
      <c r="E30" s="47"/>
      <c r="F30" s="47">
        <v>1</v>
      </c>
      <c r="G30" s="47"/>
      <c r="H30" s="47"/>
      <c r="I30" s="47">
        <v>1</v>
      </c>
      <c r="J30" s="122" t="s">
        <v>434</v>
      </c>
      <c r="K30" s="123" t="s">
        <v>288</v>
      </c>
      <c r="L30" s="124" t="str">
        <f>'[1]2 crit.10m'!$K$4</f>
        <v>002</v>
      </c>
      <c r="M30" s="125" t="s">
        <v>267</v>
      </c>
      <c r="N30" s="112"/>
      <c r="O30" s="125">
        <v>1</v>
      </c>
      <c r="P30" s="125"/>
      <c r="Q30" s="125"/>
    </row>
    <row r="31" spans="1:17" s="18" customFormat="1" ht="18.75" customHeight="1">
      <c r="A31" s="102" t="s">
        <v>302</v>
      </c>
      <c r="B31" s="102" t="s">
        <v>338</v>
      </c>
      <c r="C31" s="103" t="s">
        <v>337</v>
      </c>
      <c r="D31" s="104" t="s">
        <v>268</v>
      </c>
      <c r="E31" s="48"/>
      <c r="F31" s="48">
        <v>1</v>
      </c>
      <c r="G31" s="48"/>
      <c r="H31" s="48"/>
      <c r="I31" s="48">
        <v>2</v>
      </c>
      <c r="J31" s="153" t="s">
        <v>257</v>
      </c>
      <c r="K31" s="99" t="s">
        <v>571</v>
      </c>
      <c r="L31" s="108" t="s">
        <v>238</v>
      </c>
      <c r="M31" s="99" t="s">
        <v>254</v>
      </c>
      <c r="N31" s="15"/>
      <c r="O31" s="15">
        <v>1</v>
      </c>
      <c r="P31" s="15"/>
      <c r="Q31" s="15"/>
    </row>
    <row r="32" spans="1:17" ht="17.25" customHeight="1">
      <c r="A32" s="364" t="s">
        <v>340</v>
      </c>
      <c r="B32" s="123" t="s">
        <v>266</v>
      </c>
      <c r="C32" s="124" t="s">
        <v>337</v>
      </c>
      <c r="D32" s="125" t="s">
        <v>264</v>
      </c>
      <c r="E32" s="341"/>
      <c r="F32" s="341">
        <v>1</v>
      </c>
      <c r="G32" s="341"/>
      <c r="H32" s="341"/>
      <c r="I32" s="125">
        <v>3</v>
      </c>
      <c r="J32" s="122" t="s">
        <v>104</v>
      </c>
      <c r="K32" s="123" t="s">
        <v>416</v>
      </c>
      <c r="L32" s="124" t="str">
        <f>'[2]2 crit.10m'!$K$4</f>
        <v>020</v>
      </c>
      <c r="M32" s="125" t="s">
        <v>268</v>
      </c>
      <c r="N32" s="272"/>
      <c r="O32" s="272">
        <v>1</v>
      </c>
      <c r="P32" s="272"/>
      <c r="Q32" s="272"/>
    </row>
    <row r="33" spans="1:17" ht="17.25" customHeight="1">
      <c r="A33" s="101" t="s">
        <v>447</v>
      </c>
      <c r="B33" s="102" t="s">
        <v>448</v>
      </c>
      <c r="C33" s="103" t="s">
        <v>336</v>
      </c>
      <c r="D33" s="104" t="s">
        <v>262</v>
      </c>
      <c r="E33" s="291"/>
      <c r="F33" s="102">
        <v>1</v>
      </c>
      <c r="G33" s="105"/>
      <c r="H33" s="105"/>
      <c r="I33" s="104">
        <v>4</v>
      </c>
      <c r="J33" s="101" t="s">
        <v>422</v>
      </c>
      <c r="K33" s="102" t="s">
        <v>423</v>
      </c>
      <c r="L33" s="103" t="str">
        <f>'[2]2 crit.10m'!$K$4</f>
        <v>020</v>
      </c>
      <c r="M33" s="104" t="s">
        <v>264</v>
      </c>
      <c r="N33" s="48"/>
      <c r="O33" s="48">
        <v>1</v>
      </c>
      <c r="P33" s="48"/>
      <c r="Q33" s="48"/>
    </row>
    <row r="34" spans="1:17" ht="18.75" customHeight="1">
      <c r="A34" s="122" t="s">
        <v>450</v>
      </c>
      <c r="B34" s="123" t="s">
        <v>415</v>
      </c>
      <c r="C34" s="124" t="s">
        <v>336</v>
      </c>
      <c r="D34" s="125" t="s">
        <v>273</v>
      </c>
      <c r="E34" s="341"/>
      <c r="F34" s="341">
        <v>1</v>
      </c>
      <c r="G34" s="341"/>
      <c r="H34" s="341"/>
      <c r="I34" s="341">
        <v>5</v>
      </c>
      <c r="J34" s="122" t="s">
        <v>92</v>
      </c>
      <c r="K34" s="123" t="s">
        <v>493</v>
      </c>
      <c r="L34" s="124" t="str">
        <f>'[2]2 crit.10m'!$K$4</f>
        <v>020</v>
      </c>
      <c r="M34" s="125" t="s">
        <v>286</v>
      </c>
      <c r="N34" s="272"/>
      <c r="O34" s="272">
        <v>1</v>
      </c>
      <c r="P34" s="272"/>
      <c r="Q34" s="272"/>
    </row>
    <row r="35" spans="1:17" ht="18.75" customHeight="1">
      <c r="A35" s="101" t="s">
        <v>447</v>
      </c>
      <c r="B35" s="102" t="s">
        <v>452</v>
      </c>
      <c r="C35" s="103" t="s">
        <v>336</v>
      </c>
      <c r="D35" s="104" t="s">
        <v>262</v>
      </c>
      <c r="E35" s="15"/>
      <c r="F35" s="15">
        <v>1</v>
      </c>
      <c r="G35" s="15"/>
      <c r="H35" s="15"/>
      <c r="I35" s="15">
        <v>6</v>
      </c>
      <c r="J35" s="101" t="s">
        <v>87</v>
      </c>
      <c r="K35" s="102" t="s">
        <v>283</v>
      </c>
      <c r="L35" s="103" t="str">
        <f>'[2]2 crit.10m'!$K$4</f>
        <v>020</v>
      </c>
      <c r="M35" s="104" t="s">
        <v>268</v>
      </c>
      <c r="N35" s="15"/>
      <c r="O35" s="15">
        <v>1</v>
      </c>
      <c r="P35" s="15"/>
      <c r="Q35" s="15"/>
    </row>
    <row r="36" spans="1:17" ht="18.75" customHeight="1">
      <c r="A36" s="123" t="s">
        <v>184</v>
      </c>
      <c r="B36" s="123" t="s">
        <v>489</v>
      </c>
      <c r="C36" s="124" t="s">
        <v>336</v>
      </c>
      <c r="D36" s="125"/>
      <c r="E36" s="341"/>
      <c r="F36" s="341">
        <v>1</v>
      </c>
      <c r="G36" s="341"/>
      <c r="H36" s="341"/>
      <c r="I36" s="341">
        <v>7</v>
      </c>
      <c r="J36" s="122" t="s">
        <v>45</v>
      </c>
      <c r="K36" s="123" t="s">
        <v>321</v>
      </c>
      <c r="L36" s="124" t="s">
        <v>369</v>
      </c>
      <c r="M36" s="125" t="s">
        <v>267</v>
      </c>
      <c r="N36" s="272"/>
      <c r="O36" s="272">
        <v>1</v>
      </c>
      <c r="P36" s="272"/>
      <c r="Q36" s="272"/>
    </row>
    <row r="37" spans="1:17" ht="18.75" customHeight="1">
      <c r="A37" s="102" t="s">
        <v>559</v>
      </c>
      <c r="B37" s="102" t="s">
        <v>411</v>
      </c>
      <c r="C37" s="103" t="s">
        <v>336</v>
      </c>
      <c r="D37" s="104"/>
      <c r="E37" s="276"/>
      <c r="F37" s="276">
        <v>1</v>
      </c>
      <c r="G37" s="276"/>
      <c r="H37" s="276"/>
      <c r="I37" s="276">
        <v>8</v>
      </c>
      <c r="J37" s="164" t="s">
        <v>353</v>
      </c>
      <c r="K37" s="165" t="s">
        <v>354</v>
      </c>
      <c r="L37" s="166" t="s">
        <v>351</v>
      </c>
      <c r="M37" s="165" t="s">
        <v>268</v>
      </c>
      <c r="N37" s="275"/>
      <c r="O37" s="275">
        <v>1</v>
      </c>
      <c r="P37" s="275"/>
      <c r="Q37" s="275"/>
    </row>
    <row r="38" spans="1:17" ht="18.75" customHeight="1">
      <c r="A38" s="122" t="s">
        <v>459</v>
      </c>
      <c r="B38" s="123" t="s">
        <v>289</v>
      </c>
      <c r="C38" s="124" t="s">
        <v>336</v>
      </c>
      <c r="D38" s="125" t="s">
        <v>262</v>
      </c>
      <c r="E38" s="277"/>
      <c r="F38" s="277">
        <v>1</v>
      </c>
      <c r="G38" s="277"/>
      <c r="H38" s="215"/>
      <c r="I38" s="341">
        <v>9</v>
      </c>
      <c r="J38" s="215" t="s">
        <v>48</v>
      </c>
      <c r="K38" s="213" t="s">
        <v>355</v>
      </c>
      <c r="L38" s="214" t="s">
        <v>351</v>
      </c>
      <c r="M38" s="213" t="s">
        <v>286</v>
      </c>
      <c r="N38" s="277"/>
      <c r="O38" s="277">
        <v>1</v>
      </c>
      <c r="P38" s="277"/>
      <c r="Q38" s="277"/>
    </row>
    <row r="39" spans="1:17" ht="18.75" customHeight="1">
      <c r="A39" s="164" t="s">
        <v>428</v>
      </c>
      <c r="B39" s="165" t="s">
        <v>567</v>
      </c>
      <c r="C39" s="166" t="s">
        <v>375</v>
      </c>
      <c r="D39" s="165" t="s">
        <v>429</v>
      </c>
      <c r="E39" s="15"/>
      <c r="F39" s="15">
        <v>1</v>
      </c>
      <c r="G39" s="15"/>
      <c r="H39" s="15"/>
      <c r="I39" s="15">
        <v>10</v>
      </c>
      <c r="J39" s="164" t="s">
        <v>532</v>
      </c>
      <c r="K39" s="165" t="s">
        <v>533</v>
      </c>
      <c r="L39" s="166" t="s">
        <v>351</v>
      </c>
      <c r="M39" s="165" t="s">
        <v>264</v>
      </c>
      <c r="N39" s="15"/>
      <c r="O39" s="15">
        <v>1</v>
      </c>
      <c r="P39" s="15"/>
      <c r="Q39" s="15"/>
    </row>
    <row r="40" spans="1:17" ht="18.75" customHeight="1">
      <c r="A40" s="122" t="s">
        <v>516</v>
      </c>
      <c r="B40" s="123" t="s">
        <v>517</v>
      </c>
      <c r="C40" s="124" t="str">
        <f>'[9]2 crit.10m'!$K$4</f>
        <v>277</v>
      </c>
      <c r="D40" s="125" t="s">
        <v>264</v>
      </c>
      <c r="E40" s="341"/>
      <c r="F40" s="341">
        <v>1</v>
      </c>
      <c r="G40" s="341"/>
      <c r="H40" s="341"/>
      <c r="I40" s="341">
        <v>11</v>
      </c>
      <c r="J40" s="122" t="s">
        <v>280</v>
      </c>
      <c r="K40" s="123" t="s">
        <v>281</v>
      </c>
      <c r="L40" s="124" t="str">
        <f>'[7]1er crit.10m'!$K$4</f>
        <v>276</v>
      </c>
      <c r="M40" s="125" t="s">
        <v>267</v>
      </c>
      <c r="N40" s="47"/>
      <c r="O40" s="47">
        <v>1</v>
      </c>
      <c r="P40" s="47"/>
      <c r="Q40" s="47"/>
    </row>
    <row r="41" spans="1:17" ht="18.75" customHeight="1">
      <c r="A41" s="101"/>
      <c r="B41" s="102"/>
      <c r="C41" s="103"/>
      <c r="D41" s="104"/>
      <c r="E41" s="15"/>
      <c r="F41" s="15"/>
      <c r="G41" s="15"/>
      <c r="H41" s="15"/>
      <c r="I41" s="15">
        <v>12</v>
      </c>
      <c r="J41" s="101" t="s">
        <v>282</v>
      </c>
      <c r="K41" s="102" t="s">
        <v>283</v>
      </c>
      <c r="L41" s="103" t="str">
        <f>'[7]1er crit.10m'!$K$4</f>
        <v>276</v>
      </c>
      <c r="M41" s="104" t="s">
        <v>286</v>
      </c>
      <c r="N41" s="48"/>
      <c r="O41" s="48">
        <v>1</v>
      </c>
      <c r="P41" s="48"/>
      <c r="Q41" s="48"/>
    </row>
    <row r="42" spans="1:17" ht="18.75" customHeight="1">
      <c r="A42" s="358" t="s">
        <v>426</v>
      </c>
      <c r="B42" s="359" t="s">
        <v>565</v>
      </c>
      <c r="C42" s="360" t="s">
        <v>375</v>
      </c>
      <c r="D42" s="359" t="s">
        <v>427</v>
      </c>
      <c r="E42" s="60"/>
      <c r="F42" s="60"/>
      <c r="G42" s="60">
        <v>1</v>
      </c>
      <c r="H42" s="60"/>
      <c r="I42" s="60">
        <v>13</v>
      </c>
      <c r="J42" s="347" t="s">
        <v>274</v>
      </c>
      <c r="K42" s="347" t="s">
        <v>275</v>
      </c>
      <c r="L42" s="348" t="str">
        <f>'[7]1er crit.10m'!$K$4</f>
        <v>276</v>
      </c>
      <c r="M42" s="349" t="s">
        <v>262</v>
      </c>
      <c r="N42" s="363"/>
      <c r="O42" s="349"/>
      <c r="P42" s="349"/>
      <c r="Q42" s="349">
        <v>1</v>
      </c>
    </row>
    <row r="43" spans="1:17" ht="18.75" customHeight="1">
      <c r="A43" s="164" t="s">
        <v>443</v>
      </c>
      <c r="B43" s="165" t="s">
        <v>566</v>
      </c>
      <c r="C43" s="166" t="s">
        <v>375</v>
      </c>
      <c r="D43" s="165" t="s">
        <v>256</v>
      </c>
      <c r="E43" s="269"/>
      <c r="F43" s="269"/>
      <c r="G43" s="269"/>
      <c r="H43" s="269">
        <v>1</v>
      </c>
      <c r="I43" s="269">
        <v>14</v>
      </c>
      <c r="J43" s="164" t="s">
        <v>356</v>
      </c>
      <c r="K43" s="165" t="s">
        <v>289</v>
      </c>
      <c r="L43" s="166" t="s">
        <v>351</v>
      </c>
      <c r="M43" s="165" t="s">
        <v>267</v>
      </c>
      <c r="N43" s="48"/>
      <c r="O43" s="48"/>
      <c r="P43" s="48"/>
      <c r="Q43" s="48">
        <v>1</v>
      </c>
    </row>
    <row r="44" spans="1:17" ht="18.75" customHeight="1">
      <c r="A44" s="346" t="s">
        <v>269</v>
      </c>
      <c r="B44" s="347" t="s">
        <v>270</v>
      </c>
      <c r="C44" s="348" t="str">
        <f>'[7]1er crit.10m'!$K$4</f>
        <v>276</v>
      </c>
      <c r="D44" s="365" t="s">
        <v>264</v>
      </c>
      <c r="E44" s="60"/>
      <c r="F44" s="60"/>
      <c r="G44" s="60"/>
      <c r="H44" s="60">
        <v>1</v>
      </c>
      <c r="I44" s="60">
        <v>15</v>
      </c>
      <c r="J44" s="358" t="s">
        <v>521</v>
      </c>
      <c r="K44" s="359" t="s">
        <v>522</v>
      </c>
      <c r="L44" s="360" t="s">
        <v>351</v>
      </c>
      <c r="M44" s="359" t="s">
        <v>267</v>
      </c>
      <c r="N44" s="361"/>
      <c r="O44" s="361"/>
      <c r="P44" s="361"/>
      <c r="Q44" s="361">
        <v>1</v>
      </c>
    </row>
    <row r="45" spans="1:17" ht="18.75" customHeight="1">
      <c r="A45" s="101" t="s">
        <v>391</v>
      </c>
      <c r="B45" s="102" t="s">
        <v>392</v>
      </c>
      <c r="C45" s="103" t="str">
        <f>'[4]4 crit.10m'!$K$4</f>
        <v>274</v>
      </c>
      <c r="D45" s="104" t="s">
        <v>273</v>
      </c>
      <c r="E45" s="269"/>
      <c r="F45" s="269"/>
      <c r="G45" s="269"/>
      <c r="H45" s="269">
        <v>1</v>
      </c>
      <c r="I45" s="269">
        <v>16</v>
      </c>
      <c r="J45" s="164" t="s">
        <v>323</v>
      </c>
      <c r="K45" s="165" t="s">
        <v>324</v>
      </c>
      <c r="L45" s="166" t="s">
        <v>351</v>
      </c>
      <c r="M45" s="165" t="s">
        <v>264</v>
      </c>
      <c r="N45" s="105"/>
      <c r="O45" s="104"/>
      <c r="P45" s="104"/>
      <c r="Q45" s="104">
        <v>1</v>
      </c>
    </row>
    <row r="46" spans="1:17" ht="18.75" customHeight="1">
      <c r="A46" s="347" t="s">
        <v>465</v>
      </c>
      <c r="B46" s="347" t="s">
        <v>466</v>
      </c>
      <c r="C46" s="348" t="s">
        <v>336</v>
      </c>
      <c r="D46" s="349" t="s">
        <v>267</v>
      </c>
      <c r="E46" s="60"/>
      <c r="F46" s="60"/>
      <c r="G46" s="60"/>
      <c r="H46" s="60">
        <v>1</v>
      </c>
      <c r="I46" s="60">
        <v>17</v>
      </c>
      <c r="J46" s="366" t="s">
        <v>414</v>
      </c>
      <c r="K46" s="367" t="s">
        <v>415</v>
      </c>
      <c r="L46" s="368" t="s">
        <v>351</v>
      </c>
      <c r="M46" s="369" t="s">
        <v>267</v>
      </c>
      <c r="N46" s="60"/>
      <c r="O46" s="60"/>
      <c r="P46" s="60"/>
      <c r="Q46" s="60">
        <v>1</v>
      </c>
    </row>
    <row r="47" spans="1:17" ht="18.75" customHeight="1">
      <c r="A47" s="102" t="s">
        <v>465</v>
      </c>
      <c r="B47" s="102" t="s">
        <v>468</v>
      </c>
      <c r="C47" s="103" t="str">
        <f>'[5]2 crit.10m'!$K$4</f>
        <v>274</v>
      </c>
      <c r="D47" s="104" t="s">
        <v>267</v>
      </c>
      <c r="E47" s="269"/>
      <c r="F47" s="269"/>
      <c r="G47" s="269"/>
      <c r="H47" s="269">
        <v>1</v>
      </c>
      <c r="I47" s="269">
        <v>18</v>
      </c>
      <c r="J47" s="278" t="s">
        <v>46</v>
      </c>
      <c r="K47" s="246" t="s">
        <v>420</v>
      </c>
      <c r="L47" s="245" t="s">
        <v>325</v>
      </c>
      <c r="M47" s="104"/>
      <c r="N47" s="14"/>
      <c r="O47" s="14"/>
      <c r="P47" s="14"/>
      <c r="Q47" s="14">
        <v>1</v>
      </c>
    </row>
    <row r="48" spans="1:17" ht="18.75" customHeight="1">
      <c r="A48" s="346" t="s">
        <v>302</v>
      </c>
      <c r="B48" s="347" t="s">
        <v>303</v>
      </c>
      <c r="C48" s="348" t="s">
        <v>337</v>
      </c>
      <c r="D48" s="349" t="s">
        <v>267</v>
      </c>
      <c r="E48" s="361"/>
      <c r="F48" s="362"/>
      <c r="G48" s="363"/>
      <c r="H48" s="349">
        <v>1</v>
      </c>
      <c r="I48" s="60">
        <v>19</v>
      </c>
      <c r="J48" s="370" t="s">
        <v>259</v>
      </c>
      <c r="K48" s="371" t="s">
        <v>574</v>
      </c>
      <c r="L48" s="372" t="s">
        <v>238</v>
      </c>
      <c r="M48" s="371" t="s">
        <v>260</v>
      </c>
      <c r="N48" s="60"/>
      <c r="O48" s="60"/>
      <c r="P48" s="60"/>
      <c r="Q48" s="60">
        <v>1</v>
      </c>
    </row>
    <row r="49" spans="1:17" ht="18.75" customHeight="1">
      <c r="A49" s="153" t="s">
        <v>255</v>
      </c>
      <c r="B49" s="99" t="s">
        <v>573</v>
      </c>
      <c r="C49" s="108" t="s">
        <v>238</v>
      </c>
      <c r="D49" s="99" t="s">
        <v>256</v>
      </c>
      <c r="E49" s="14"/>
      <c r="F49" s="14"/>
      <c r="G49" s="14"/>
      <c r="H49" s="14">
        <v>1</v>
      </c>
      <c r="I49" s="14">
        <v>20</v>
      </c>
      <c r="J49" s="101" t="s">
        <v>440</v>
      </c>
      <c r="K49" s="102" t="s">
        <v>441</v>
      </c>
      <c r="L49" s="103" t="str">
        <f>'[1]2 crit.10m'!$K$4</f>
        <v>002</v>
      </c>
      <c r="M49" s="104" t="s">
        <v>264</v>
      </c>
      <c r="N49" s="14"/>
      <c r="O49" s="14"/>
      <c r="P49" s="14"/>
      <c r="Q49" s="14">
        <v>1</v>
      </c>
    </row>
    <row r="50" spans="1:17" s="4" customFormat="1" ht="18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273"/>
      <c r="M50" s="51"/>
      <c r="N50" s="51"/>
      <c r="O50" s="51"/>
      <c r="P50" s="51"/>
      <c r="Q50" s="51"/>
    </row>
    <row r="51" spans="1:17" s="4" customFormat="1" ht="26.25" customHeight="1">
      <c r="A51" s="413" t="s">
        <v>138</v>
      </c>
      <c r="B51" s="414"/>
      <c r="C51" s="419"/>
      <c r="D51" s="61">
        <f>SUM(E51:H51)</f>
        <v>19</v>
      </c>
      <c r="E51" s="61">
        <f>SUM(E30:E49)</f>
        <v>0</v>
      </c>
      <c r="F51" s="61">
        <f>SUM(F30:F49)</f>
        <v>11</v>
      </c>
      <c r="G51" s="61">
        <f>SUM(G30:G49)</f>
        <v>1</v>
      </c>
      <c r="H51" s="61">
        <f>SUM(H30:H49)</f>
        <v>7</v>
      </c>
      <c r="I51" s="61"/>
      <c r="J51" s="413" t="s">
        <v>138</v>
      </c>
      <c r="K51" s="414"/>
      <c r="L51" s="414"/>
      <c r="M51" s="61">
        <f>SUM(N51:Q51)</f>
        <v>20</v>
      </c>
      <c r="N51" s="61">
        <f>SUM(N30:N49)</f>
        <v>0</v>
      </c>
      <c r="O51" s="61">
        <f>SUM(O30:O49)</f>
        <v>12</v>
      </c>
      <c r="P51" s="61">
        <f>SUM(P30:P49)</f>
        <v>0</v>
      </c>
      <c r="Q51" s="61">
        <f>SUM(Q30:Q49)</f>
        <v>8</v>
      </c>
    </row>
    <row r="52" spans="1:17" s="12" customFormat="1" ht="18.75" customHeight="1">
      <c r="A52" s="337" t="s">
        <v>16</v>
      </c>
      <c r="B52" s="337" t="s">
        <v>550</v>
      </c>
      <c r="C52" s="415" t="s">
        <v>126</v>
      </c>
      <c r="D52" s="415"/>
      <c r="E52" s="415"/>
      <c r="F52" s="415"/>
      <c r="G52" s="415"/>
      <c r="H52" s="415"/>
      <c r="I52" s="337"/>
      <c r="J52" s="337" t="s">
        <v>234</v>
      </c>
      <c r="K52" s="337" t="s">
        <v>552</v>
      </c>
      <c r="L52" s="415" t="s">
        <v>551</v>
      </c>
      <c r="M52" s="415"/>
      <c r="N52" s="415"/>
      <c r="O52" s="415"/>
      <c r="P52" s="415">
        <v>2018</v>
      </c>
      <c r="Q52" s="415"/>
    </row>
    <row r="53" spans="1:17" s="4" customFormat="1" ht="15.75">
      <c r="A53" s="96" t="s">
        <v>83</v>
      </c>
      <c r="B53" s="97">
        <v>43449</v>
      </c>
      <c r="C53" s="264" t="s">
        <v>128</v>
      </c>
      <c r="D53" s="264" t="s">
        <v>129</v>
      </c>
      <c r="E53" s="416" t="s">
        <v>306</v>
      </c>
      <c r="F53" s="417"/>
      <c r="G53" s="417"/>
      <c r="H53" s="418"/>
      <c r="I53" s="265"/>
      <c r="J53" s="96" t="s">
        <v>7</v>
      </c>
      <c r="K53" s="97">
        <v>43449</v>
      </c>
      <c r="L53" s="264" t="s">
        <v>128</v>
      </c>
      <c r="M53" s="264" t="s">
        <v>130</v>
      </c>
      <c r="N53" s="416" t="s">
        <v>231</v>
      </c>
      <c r="O53" s="417"/>
      <c r="P53" s="417"/>
      <c r="Q53" s="418"/>
    </row>
    <row r="54" spans="1:17" ht="27.75">
      <c r="A54" s="271" t="s">
        <v>0</v>
      </c>
      <c r="B54" s="271" t="s">
        <v>1</v>
      </c>
      <c r="C54" s="271" t="s">
        <v>228</v>
      </c>
      <c r="D54" s="41" t="s">
        <v>3</v>
      </c>
      <c r="E54" s="41" t="s">
        <v>8</v>
      </c>
      <c r="F54" s="41" t="s">
        <v>229</v>
      </c>
      <c r="G54" s="41" t="s">
        <v>6</v>
      </c>
      <c r="H54" s="41" t="s">
        <v>230</v>
      </c>
      <c r="I54" s="41"/>
      <c r="J54" s="271" t="s">
        <v>0</v>
      </c>
      <c r="K54" s="271" t="s">
        <v>1</v>
      </c>
      <c r="L54" s="270" t="s">
        <v>17</v>
      </c>
      <c r="M54" s="41" t="s">
        <v>3</v>
      </c>
      <c r="N54" s="41" t="s">
        <v>8</v>
      </c>
      <c r="O54" s="41" t="s">
        <v>229</v>
      </c>
      <c r="P54" s="41" t="s">
        <v>6</v>
      </c>
      <c r="Q54" s="41" t="s">
        <v>230</v>
      </c>
    </row>
    <row r="55" spans="1:17" ht="18.75" customHeight="1">
      <c r="A55" s="215" t="s">
        <v>313</v>
      </c>
      <c r="B55" s="213" t="s">
        <v>442</v>
      </c>
      <c r="C55" s="214"/>
      <c r="D55" s="213"/>
      <c r="E55" s="47"/>
      <c r="F55" s="47"/>
      <c r="G55" s="47"/>
      <c r="H55" s="47"/>
      <c r="I55" s="47">
        <v>1</v>
      </c>
      <c r="J55" s="122" t="s">
        <v>341</v>
      </c>
      <c r="K55" s="123" t="s">
        <v>294</v>
      </c>
      <c r="L55" s="124" t="s">
        <v>337</v>
      </c>
      <c r="M55" s="125" t="s">
        <v>268</v>
      </c>
      <c r="N55" s="47"/>
      <c r="O55" s="47">
        <v>1</v>
      </c>
      <c r="P55" s="47"/>
      <c r="Q55" s="47"/>
    </row>
    <row r="56" spans="1:17" ht="18.75" customHeight="1">
      <c r="A56" s="164" t="s">
        <v>313</v>
      </c>
      <c r="B56" s="165" t="s">
        <v>314</v>
      </c>
      <c r="C56" s="166" t="s">
        <v>351</v>
      </c>
      <c r="D56" s="165" t="s">
        <v>262</v>
      </c>
      <c r="E56" s="130"/>
      <c r="F56" s="130">
        <v>1</v>
      </c>
      <c r="G56" s="130"/>
      <c r="H56" s="130"/>
      <c r="I56" s="48">
        <v>2</v>
      </c>
      <c r="J56" s="102" t="s">
        <v>185</v>
      </c>
      <c r="K56" s="102" t="s">
        <v>558</v>
      </c>
      <c r="L56" s="103" t="s">
        <v>336</v>
      </c>
      <c r="M56" s="104"/>
      <c r="N56" s="269"/>
      <c r="O56" s="269">
        <v>1</v>
      </c>
      <c r="P56" s="269"/>
      <c r="Q56" s="269"/>
    </row>
    <row r="57" spans="1:17" ht="18.75" customHeight="1">
      <c r="A57" s="122" t="s">
        <v>300</v>
      </c>
      <c r="B57" s="123" t="s">
        <v>301</v>
      </c>
      <c r="C57" s="124" t="s">
        <v>337</v>
      </c>
      <c r="D57" s="125" t="s">
        <v>268</v>
      </c>
      <c r="E57" s="341"/>
      <c r="F57" s="341">
        <v>1</v>
      </c>
      <c r="G57" s="341"/>
      <c r="H57" s="341"/>
      <c r="I57" s="47">
        <v>3</v>
      </c>
      <c r="J57" s="122" t="s">
        <v>499</v>
      </c>
      <c r="K57" s="123" t="s">
        <v>454</v>
      </c>
      <c r="L57" s="124" t="str">
        <f>'[6]2 crit.10m'!$K$4</f>
        <v>275</v>
      </c>
      <c r="M57" s="125" t="s">
        <v>262</v>
      </c>
      <c r="N57" s="272"/>
      <c r="O57" s="272">
        <v>1</v>
      </c>
      <c r="P57" s="272"/>
      <c r="Q57" s="272"/>
    </row>
    <row r="58" spans="1:17" ht="18.75" customHeight="1">
      <c r="A58" s="237" t="s">
        <v>339</v>
      </c>
      <c r="B58" s="238" t="s">
        <v>295</v>
      </c>
      <c r="C58" s="239" t="s">
        <v>337</v>
      </c>
      <c r="D58" s="240" t="s">
        <v>286</v>
      </c>
      <c r="E58" s="130"/>
      <c r="F58" s="130">
        <v>1</v>
      </c>
      <c r="G58" s="130"/>
      <c r="H58" s="130"/>
      <c r="I58" s="130">
        <v>4</v>
      </c>
      <c r="J58" s="101" t="s">
        <v>544</v>
      </c>
      <c r="K58" s="102" t="s">
        <v>546</v>
      </c>
      <c r="L58" s="103" t="s">
        <v>342</v>
      </c>
      <c r="M58" s="104" t="s">
        <v>262</v>
      </c>
      <c r="N58" s="269"/>
      <c r="O58" s="269">
        <v>1</v>
      </c>
      <c r="P58" s="269"/>
      <c r="Q58" s="269"/>
    </row>
    <row r="59" spans="1:17" ht="18.75" customHeight="1">
      <c r="A59" s="283" t="s">
        <v>339</v>
      </c>
      <c r="B59" s="284" t="s">
        <v>296</v>
      </c>
      <c r="C59" s="285" t="s">
        <v>337</v>
      </c>
      <c r="D59" s="286" t="s">
        <v>267</v>
      </c>
      <c r="E59" s="47"/>
      <c r="F59" s="47">
        <v>1</v>
      </c>
      <c r="G59" s="47"/>
      <c r="H59" s="47"/>
      <c r="I59" s="47">
        <v>5</v>
      </c>
      <c r="J59" s="122" t="s">
        <v>544</v>
      </c>
      <c r="K59" s="123" t="s">
        <v>288</v>
      </c>
      <c r="L59" s="124" t="s">
        <v>342</v>
      </c>
      <c r="M59" s="125" t="s">
        <v>545</v>
      </c>
      <c r="N59" s="47"/>
      <c r="O59" s="47">
        <v>1</v>
      </c>
      <c r="P59" s="47"/>
      <c r="Q59" s="47"/>
    </row>
    <row r="60" spans="1:17" ht="18.75" customHeight="1">
      <c r="A60" s="102" t="s">
        <v>554</v>
      </c>
      <c r="B60" s="102" t="s">
        <v>355</v>
      </c>
      <c r="C60" s="103" t="s">
        <v>336</v>
      </c>
      <c r="D60" s="104"/>
      <c r="E60" s="130"/>
      <c r="F60" s="130">
        <v>1</v>
      </c>
      <c r="G60" s="130"/>
      <c r="H60" s="130"/>
      <c r="I60" s="130">
        <v>6</v>
      </c>
      <c r="J60" s="101" t="s">
        <v>269</v>
      </c>
      <c r="K60" s="102" t="s">
        <v>270</v>
      </c>
      <c r="L60" s="103" t="str">
        <f>'[7]1er crit.10m'!$K$4</f>
        <v>276</v>
      </c>
      <c r="M60" s="104" t="s">
        <v>264</v>
      </c>
      <c r="N60" s="48"/>
      <c r="O60" s="19">
        <v>1</v>
      </c>
      <c r="P60" s="19"/>
      <c r="Q60" s="19"/>
    </row>
    <row r="61" spans="1:17" ht="18.75" customHeight="1">
      <c r="A61" s="123" t="s">
        <v>555</v>
      </c>
      <c r="B61" s="123" t="s">
        <v>283</v>
      </c>
      <c r="C61" s="124" t="s">
        <v>336</v>
      </c>
      <c r="D61" s="125"/>
      <c r="E61" s="47"/>
      <c r="F61" s="47">
        <v>1</v>
      </c>
      <c r="G61" s="47"/>
      <c r="H61" s="47"/>
      <c r="I61" s="47">
        <v>7</v>
      </c>
      <c r="J61" s="373" t="s">
        <v>271</v>
      </c>
      <c r="K61" s="374" t="s">
        <v>272</v>
      </c>
      <c r="L61" s="375" t="str">
        <f>'[7]1er crit.10m'!$K$4</f>
        <v>276</v>
      </c>
      <c r="M61" s="376" t="s">
        <v>262</v>
      </c>
      <c r="N61" s="47"/>
      <c r="O61" s="47">
        <v>1</v>
      </c>
      <c r="P61" s="47"/>
      <c r="Q61" s="47"/>
    </row>
    <row r="62" spans="1:17" ht="18.75" customHeight="1">
      <c r="A62" s="102" t="s">
        <v>556</v>
      </c>
      <c r="B62" s="102" t="s">
        <v>557</v>
      </c>
      <c r="C62" s="103" t="s">
        <v>336</v>
      </c>
      <c r="D62" s="104"/>
      <c r="E62" s="130"/>
      <c r="F62" s="130">
        <v>1</v>
      </c>
      <c r="G62" s="130"/>
      <c r="H62" s="130"/>
      <c r="I62" s="130">
        <v>8</v>
      </c>
      <c r="J62" s="164"/>
      <c r="K62" s="165"/>
      <c r="L62" s="166"/>
      <c r="M62" s="165"/>
      <c r="N62" s="130"/>
      <c r="O62" s="130"/>
      <c r="P62" s="130"/>
      <c r="Q62" s="130"/>
    </row>
    <row r="63" spans="1:17" ht="18.75" customHeight="1">
      <c r="A63" s="122" t="s">
        <v>496</v>
      </c>
      <c r="B63" s="123" t="s">
        <v>287</v>
      </c>
      <c r="C63" s="124" t="str">
        <f>'[6]2 crit.10m'!$K$4</f>
        <v>275</v>
      </c>
      <c r="D63" s="125" t="s">
        <v>262</v>
      </c>
      <c r="E63" s="272"/>
      <c r="F63" s="272">
        <v>1</v>
      </c>
      <c r="G63" s="272"/>
      <c r="H63" s="272"/>
      <c r="I63" s="272">
        <v>9</v>
      </c>
      <c r="J63" s="215"/>
      <c r="K63" s="213"/>
      <c r="L63" s="214"/>
      <c r="M63" s="213"/>
      <c r="N63" s="272"/>
      <c r="O63" s="272"/>
      <c r="P63" s="272"/>
      <c r="Q63" s="272"/>
    </row>
    <row r="64" spans="1:17" ht="18.75" customHeight="1">
      <c r="A64" s="101" t="s">
        <v>284</v>
      </c>
      <c r="B64" s="102" t="s">
        <v>285</v>
      </c>
      <c r="C64" s="103" t="str">
        <f>'[7]1er crit.10m'!$K$4</f>
        <v>276</v>
      </c>
      <c r="D64" s="104" t="s">
        <v>286</v>
      </c>
      <c r="E64" s="15"/>
      <c r="F64" s="15">
        <v>1</v>
      </c>
      <c r="G64" s="15"/>
      <c r="H64" s="15"/>
      <c r="I64" s="15">
        <v>10</v>
      </c>
      <c r="J64" s="164"/>
      <c r="K64" s="165"/>
      <c r="L64" s="166"/>
      <c r="M64" s="165"/>
      <c r="N64" s="15"/>
      <c r="O64" s="15"/>
      <c r="P64" s="15"/>
      <c r="Q64" s="15"/>
    </row>
    <row r="65" spans="1:17" ht="18.75" customHeight="1">
      <c r="A65" s="122" t="s">
        <v>345</v>
      </c>
      <c r="B65" s="123" t="s">
        <v>346</v>
      </c>
      <c r="C65" s="124" t="str">
        <f>'[7]1er crit.10m'!$K$4</f>
        <v>276</v>
      </c>
      <c r="D65" s="125" t="s">
        <v>286</v>
      </c>
      <c r="E65" s="272"/>
      <c r="F65" s="272">
        <v>1</v>
      </c>
      <c r="G65" s="272"/>
      <c r="H65" s="272"/>
      <c r="I65" s="272">
        <v>11</v>
      </c>
      <c r="J65" s="122"/>
      <c r="K65" s="123"/>
      <c r="L65" s="124"/>
      <c r="M65" s="125"/>
      <c r="N65" s="272"/>
      <c r="O65" s="272"/>
      <c r="P65" s="272"/>
      <c r="Q65" s="272"/>
    </row>
    <row r="66" spans="1:17" ht="18.75" customHeight="1">
      <c r="A66" s="102" t="s">
        <v>482</v>
      </c>
      <c r="B66" s="102" t="s">
        <v>487</v>
      </c>
      <c r="C66" s="103" t="str">
        <f>'[10]2 crit.10m'!$K$4</f>
        <v>111</v>
      </c>
      <c r="D66" s="104" t="s">
        <v>286</v>
      </c>
      <c r="E66" s="15"/>
      <c r="F66" s="15">
        <v>1</v>
      </c>
      <c r="G66" s="15"/>
      <c r="H66" s="15"/>
      <c r="I66" s="15">
        <v>12</v>
      </c>
      <c r="J66" s="258"/>
      <c r="K66" s="259"/>
      <c r="L66" s="260"/>
      <c r="M66" s="261"/>
      <c r="N66" s="15"/>
      <c r="O66" s="15"/>
      <c r="P66" s="15"/>
      <c r="Q66" s="15"/>
    </row>
    <row r="67" spans="1:17" ht="18.75" customHeight="1">
      <c r="A67" s="123"/>
      <c r="B67" s="123"/>
      <c r="C67" s="124"/>
      <c r="D67" s="125"/>
      <c r="E67" s="272"/>
      <c r="F67" s="272"/>
      <c r="G67" s="272"/>
      <c r="H67" s="272"/>
      <c r="I67" s="272">
        <v>13</v>
      </c>
      <c r="J67" s="101" t="s">
        <v>547</v>
      </c>
      <c r="K67" s="102" t="s">
        <v>296</v>
      </c>
      <c r="L67" s="103" t="s">
        <v>342</v>
      </c>
      <c r="M67" s="104" t="s">
        <v>548</v>
      </c>
      <c r="N67" s="15"/>
      <c r="O67" s="15"/>
      <c r="P67" s="15"/>
      <c r="Q67" s="15">
        <v>1</v>
      </c>
    </row>
    <row r="68" spans="1:17" ht="18.75" customHeight="1">
      <c r="A68" s="346" t="s">
        <v>482</v>
      </c>
      <c r="B68" s="347" t="s">
        <v>483</v>
      </c>
      <c r="C68" s="348" t="str">
        <f>'[10]2 crit.10m'!$K$4</f>
        <v>111</v>
      </c>
      <c r="D68" s="349" t="s">
        <v>267</v>
      </c>
      <c r="E68" s="361"/>
      <c r="F68" s="361"/>
      <c r="G68" s="361"/>
      <c r="H68" s="361">
        <v>1</v>
      </c>
      <c r="I68" s="60">
        <v>14</v>
      </c>
      <c r="J68" s="346" t="s">
        <v>549</v>
      </c>
      <c r="K68" s="347" t="s">
        <v>398</v>
      </c>
      <c r="L68" s="348" t="s">
        <v>342</v>
      </c>
      <c r="M68" s="349" t="s">
        <v>548</v>
      </c>
      <c r="N68" s="60"/>
      <c r="O68" s="60"/>
      <c r="P68" s="60"/>
      <c r="Q68" s="60">
        <v>1</v>
      </c>
    </row>
    <row r="69" spans="1:17" ht="18.75" customHeight="1">
      <c r="A69" s="101" t="s">
        <v>484</v>
      </c>
      <c r="B69" s="102" t="s">
        <v>485</v>
      </c>
      <c r="C69" s="103" t="str">
        <f>'[10]2 crit.10m'!$K$4</f>
        <v>111</v>
      </c>
      <c r="D69" s="104" t="s">
        <v>267</v>
      </c>
      <c r="E69" s="130"/>
      <c r="F69" s="130"/>
      <c r="G69" s="130"/>
      <c r="H69" s="130">
        <v>1</v>
      </c>
      <c r="I69" s="15">
        <v>15</v>
      </c>
      <c r="J69" s="345" t="s">
        <v>343</v>
      </c>
      <c r="K69" s="345" t="s">
        <v>500</v>
      </c>
      <c r="L69" s="351" t="str">
        <f>'[6]2 crit.10m'!$K$4</f>
        <v>275</v>
      </c>
      <c r="M69" s="352" t="s">
        <v>273</v>
      </c>
      <c r="N69" s="15"/>
      <c r="O69" s="15"/>
      <c r="P69" s="15"/>
      <c r="Q69" s="15">
        <v>1</v>
      </c>
    </row>
    <row r="70" spans="1:17" ht="18.75" customHeight="1">
      <c r="A70" s="346" t="s">
        <v>486</v>
      </c>
      <c r="B70" s="347" t="s">
        <v>454</v>
      </c>
      <c r="C70" s="348" t="str">
        <f>'[10]2 crit.10m'!$K$4</f>
        <v>111</v>
      </c>
      <c r="D70" s="349" t="s">
        <v>267</v>
      </c>
      <c r="E70" s="60"/>
      <c r="F70" s="60"/>
      <c r="G70" s="60"/>
      <c r="H70" s="60">
        <v>1</v>
      </c>
      <c r="I70" s="60">
        <v>16</v>
      </c>
      <c r="J70" s="346" t="s">
        <v>386</v>
      </c>
      <c r="K70" s="347" t="s">
        <v>387</v>
      </c>
      <c r="L70" s="348" t="str">
        <f>'[4]4 crit.10m'!$K$4</f>
        <v>274</v>
      </c>
      <c r="M70" s="349" t="s">
        <v>268</v>
      </c>
      <c r="N70" s="361"/>
      <c r="O70" s="361"/>
      <c r="P70" s="361"/>
      <c r="Q70" s="361">
        <v>1</v>
      </c>
    </row>
    <row r="71" spans="1:17" ht="18.75" customHeight="1">
      <c r="A71" s="258" t="s">
        <v>271</v>
      </c>
      <c r="B71" s="259" t="s">
        <v>272</v>
      </c>
      <c r="C71" s="260" t="str">
        <f>'[7]1er crit.10m'!$K$4</f>
        <v>276</v>
      </c>
      <c r="D71" s="261" t="s">
        <v>267</v>
      </c>
      <c r="E71" s="130"/>
      <c r="F71" s="130"/>
      <c r="G71" s="130"/>
      <c r="H71" s="130">
        <v>1</v>
      </c>
      <c r="I71" s="15">
        <v>17</v>
      </c>
      <c r="J71" s="355" t="s">
        <v>394</v>
      </c>
      <c r="K71" s="345" t="s">
        <v>395</v>
      </c>
      <c r="L71" s="351" t="str">
        <f>'[4]4 crit.10m'!$K$4</f>
        <v>274</v>
      </c>
      <c r="M71" s="352" t="s">
        <v>267</v>
      </c>
      <c r="N71" s="15"/>
      <c r="O71" s="15"/>
      <c r="P71" s="15"/>
      <c r="Q71" s="15">
        <v>1</v>
      </c>
    </row>
    <row r="72" spans="1:17" ht="18.75" customHeight="1">
      <c r="A72" s="377" t="s">
        <v>339</v>
      </c>
      <c r="B72" s="378" t="s">
        <v>530</v>
      </c>
      <c r="C72" s="379" t="s">
        <v>337</v>
      </c>
      <c r="D72" s="380" t="s">
        <v>264</v>
      </c>
      <c r="E72" s="361"/>
      <c r="F72" s="361"/>
      <c r="G72" s="361"/>
      <c r="H72" s="361">
        <v>1</v>
      </c>
      <c r="I72" s="60">
        <v>18</v>
      </c>
      <c r="J72" s="346" t="s">
        <v>290</v>
      </c>
      <c r="K72" s="347" t="s">
        <v>291</v>
      </c>
      <c r="L72" s="348" t="s">
        <v>337</v>
      </c>
      <c r="M72" s="349" t="s">
        <v>262</v>
      </c>
      <c r="N72" s="361"/>
      <c r="O72" s="361"/>
      <c r="P72" s="361"/>
      <c r="Q72" s="361">
        <v>1</v>
      </c>
    </row>
    <row r="73" spans="1:17" ht="18.75" customHeight="1">
      <c r="A73" s="164" t="s">
        <v>313</v>
      </c>
      <c r="B73" s="165" t="s">
        <v>350</v>
      </c>
      <c r="C73" s="166" t="s">
        <v>351</v>
      </c>
      <c r="D73" s="165" t="s">
        <v>264</v>
      </c>
      <c r="E73" s="130"/>
      <c r="F73" s="130"/>
      <c r="G73" s="130"/>
      <c r="H73" s="130">
        <v>1</v>
      </c>
      <c r="I73" s="15">
        <v>19</v>
      </c>
      <c r="J73" s="355" t="s">
        <v>335</v>
      </c>
      <c r="K73" s="345" t="s">
        <v>504</v>
      </c>
      <c r="L73" s="351" t="s">
        <v>369</v>
      </c>
      <c r="M73" s="352" t="s">
        <v>273</v>
      </c>
      <c r="N73" s="130"/>
      <c r="O73" s="130"/>
      <c r="P73" s="130"/>
      <c r="Q73" s="130">
        <v>1</v>
      </c>
    </row>
    <row r="74" spans="1:17" ht="18.75" customHeight="1">
      <c r="A74" s="347" t="s">
        <v>444</v>
      </c>
      <c r="B74" s="347" t="s">
        <v>514</v>
      </c>
      <c r="C74" s="348" t="s">
        <v>369</v>
      </c>
      <c r="D74" s="349" t="s">
        <v>267</v>
      </c>
      <c r="E74" s="60"/>
      <c r="F74" s="60"/>
      <c r="G74" s="60"/>
      <c r="H74" s="60">
        <v>1</v>
      </c>
      <c r="I74" s="60">
        <v>20</v>
      </c>
      <c r="J74" s="346" t="s">
        <v>431</v>
      </c>
      <c r="K74" s="347" t="s">
        <v>507</v>
      </c>
      <c r="L74" s="348" t="s">
        <v>369</v>
      </c>
      <c r="M74" s="349" t="s">
        <v>267</v>
      </c>
      <c r="N74" s="60"/>
      <c r="O74" s="60"/>
      <c r="P74" s="60"/>
      <c r="Q74" s="60">
        <v>1</v>
      </c>
    </row>
    <row r="75" spans="1:17" ht="18.7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273"/>
      <c r="M75" s="51"/>
      <c r="N75" s="51"/>
      <c r="O75" s="51"/>
      <c r="P75" s="51"/>
      <c r="Q75" s="51"/>
    </row>
    <row r="76" spans="1:17" s="4" customFormat="1" ht="26.25" customHeight="1">
      <c r="A76" s="413" t="s">
        <v>138</v>
      </c>
      <c r="B76" s="414"/>
      <c r="C76" s="419"/>
      <c r="D76" s="61">
        <f>SUM(E76:H76)</f>
        <v>18</v>
      </c>
      <c r="E76" s="61">
        <f>SUM(E55:E74)</f>
        <v>0</v>
      </c>
      <c r="F76" s="61">
        <f>SUM(F55:F74)</f>
        <v>11</v>
      </c>
      <c r="G76" s="61">
        <f>SUM(G55:G74)</f>
        <v>0</v>
      </c>
      <c r="H76" s="61">
        <f>SUM(H55:H74)</f>
        <v>7</v>
      </c>
      <c r="I76" s="61"/>
      <c r="J76" s="413" t="s">
        <v>138</v>
      </c>
      <c r="K76" s="414"/>
      <c r="L76" s="414"/>
      <c r="M76" s="61">
        <f>SUM(N76:Q76)</f>
        <v>15</v>
      </c>
      <c r="N76" s="61">
        <f>SUM(N55:N74)</f>
        <v>0</v>
      </c>
      <c r="O76" s="61">
        <f>SUM(O55:O74)</f>
        <v>7</v>
      </c>
      <c r="P76" s="61">
        <f>SUM(P55:P74)</f>
        <v>0</v>
      </c>
      <c r="Q76" s="61">
        <f>SUM(Q55:Q74)</f>
        <v>8</v>
      </c>
    </row>
    <row r="77" spans="1:17" s="12" customFormat="1" ht="18.75" customHeight="1">
      <c r="A77" s="337" t="s">
        <v>16</v>
      </c>
      <c r="B77" s="337" t="s">
        <v>550</v>
      </c>
      <c r="C77" s="415" t="s">
        <v>126</v>
      </c>
      <c r="D77" s="415"/>
      <c r="E77" s="415"/>
      <c r="F77" s="415"/>
      <c r="G77" s="415"/>
      <c r="H77" s="415"/>
      <c r="I77" s="337"/>
      <c r="J77" s="337" t="s">
        <v>234</v>
      </c>
      <c r="K77" s="337" t="s">
        <v>552</v>
      </c>
      <c r="L77" s="415" t="s">
        <v>551</v>
      </c>
      <c r="M77" s="415"/>
      <c r="N77" s="415"/>
      <c r="O77" s="415"/>
      <c r="P77" s="415">
        <v>2018</v>
      </c>
      <c r="Q77" s="415"/>
    </row>
    <row r="78" spans="1:17" s="4" customFormat="1" ht="15.75">
      <c r="A78" s="96" t="s">
        <v>83</v>
      </c>
      <c r="B78" s="97">
        <v>43449</v>
      </c>
      <c r="C78" s="264" t="s">
        <v>128</v>
      </c>
      <c r="D78" s="264" t="s">
        <v>131</v>
      </c>
      <c r="E78" s="416" t="s">
        <v>232</v>
      </c>
      <c r="F78" s="417"/>
      <c r="G78" s="417"/>
      <c r="H78" s="418"/>
      <c r="I78" s="265"/>
      <c r="J78" s="96"/>
      <c r="K78" s="97"/>
      <c r="L78" s="264"/>
      <c r="M78" s="264"/>
      <c r="N78" s="416"/>
      <c r="O78" s="417"/>
      <c r="P78" s="417"/>
      <c r="Q78" s="418"/>
    </row>
    <row r="79" spans="1:17" ht="27.75">
      <c r="A79" s="271" t="s">
        <v>0</v>
      </c>
      <c r="B79" s="271" t="s">
        <v>1</v>
      </c>
      <c r="C79" s="271" t="s">
        <v>228</v>
      </c>
      <c r="D79" s="41" t="s">
        <v>3</v>
      </c>
      <c r="E79" s="41" t="s">
        <v>8</v>
      </c>
      <c r="F79" s="41" t="s">
        <v>229</v>
      </c>
      <c r="G79" s="41" t="s">
        <v>6</v>
      </c>
      <c r="H79" s="41" t="s">
        <v>230</v>
      </c>
      <c r="I79" s="41"/>
      <c r="J79" s="271" t="s">
        <v>0</v>
      </c>
      <c r="K79" s="271" t="s">
        <v>1</v>
      </c>
      <c r="L79" s="270" t="s">
        <v>17</v>
      </c>
      <c r="M79" s="41" t="s">
        <v>3</v>
      </c>
      <c r="N79" s="41" t="s">
        <v>8</v>
      </c>
      <c r="O79" s="41" t="s">
        <v>229</v>
      </c>
      <c r="P79" s="41" t="s">
        <v>6</v>
      </c>
      <c r="Q79" s="41" t="s">
        <v>230</v>
      </c>
    </row>
    <row r="80" spans="1:17" ht="18.75" customHeight="1">
      <c r="A80" s="215"/>
      <c r="B80" s="213"/>
      <c r="C80" s="214"/>
      <c r="D80" s="125"/>
      <c r="E80" s="47"/>
      <c r="F80" s="47"/>
      <c r="G80" s="47"/>
      <c r="H80" s="47"/>
      <c r="I80" s="47">
        <v>1</v>
      </c>
      <c r="J80" s="122"/>
      <c r="K80" s="123"/>
      <c r="L80" s="124"/>
      <c r="M80" s="125"/>
      <c r="N80" s="47"/>
      <c r="O80" s="47"/>
      <c r="P80" s="47"/>
      <c r="Q80" s="47"/>
    </row>
    <row r="81" spans="1:17" ht="18.75" customHeight="1">
      <c r="A81" s="164"/>
      <c r="B81" s="165"/>
      <c r="C81" s="166"/>
      <c r="D81" s="104"/>
      <c r="E81" s="130"/>
      <c r="F81" s="130"/>
      <c r="G81" s="130"/>
      <c r="H81" s="130"/>
      <c r="I81" s="48">
        <v>2</v>
      </c>
      <c r="J81" s="164"/>
      <c r="K81" s="165"/>
      <c r="L81" s="166"/>
      <c r="M81" s="269"/>
      <c r="N81" s="269"/>
      <c r="O81" s="269"/>
      <c r="P81" s="269"/>
      <c r="Q81" s="269"/>
    </row>
    <row r="82" spans="1:17" ht="18.75" customHeight="1">
      <c r="A82" s="215"/>
      <c r="B82" s="213"/>
      <c r="C82" s="214"/>
      <c r="D82" s="125"/>
      <c r="E82" s="272"/>
      <c r="F82" s="272"/>
      <c r="G82" s="272"/>
      <c r="H82" s="272"/>
      <c r="I82" s="47">
        <v>3</v>
      </c>
      <c r="J82" s="213"/>
      <c r="K82" s="213"/>
      <c r="L82" s="214"/>
      <c r="M82" s="272"/>
      <c r="N82" s="272"/>
      <c r="O82" s="272"/>
      <c r="P82" s="272"/>
      <c r="Q82" s="272"/>
    </row>
    <row r="83" spans="1:17" ht="18.75" customHeight="1">
      <c r="A83" s="164"/>
      <c r="B83" s="165"/>
      <c r="C83" s="166"/>
      <c r="D83" s="104"/>
      <c r="E83" s="130"/>
      <c r="F83" s="130"/>
      <c r="G83" s="130"/>
      <c r="H83" s="130"/>
      <c r="I83" s="130">
        <v>4</v>
      </c>
      <c r="J83" s="164"/>
      <c r="K83" s="165"/>
      <c r="L83" s="166"/>
      <c r="M83" s="269"/>
      <c r="N83" s="269"/>
      <c r="O83" s="269"/>
      <c r="P83" s="269"/>
      <c r="Q83" s="269"/>
    </row>
    <row r="84" spans="1:17" ht="18.75" customHeight="1">
      <c r="A84" s="215"/>
      <c r="B84" s="213"/>
      <c r="C84" s="214"/>
      <c r="D84" s="125"/>
      <c r="E84" s="47"/>
      <c r="F84" s="47"/>
      <c r="G84" s="47"/>
      <c r="H84" s="47"/>
      <c r="I84" s="47">
        <v>5</v>
      </c>
      <c r="J84" s="215"/>
      <c r="K84" s="213"/>
      <c r="L84" s="214"/>
      <c r="M84" s="125"/>
      <c r="N84" s="47"/>
      <c r="O84" s="47"/>
      <c r="P84" s="47"/>
      <c r="Q84" s="47"/>
    </row>
    <row r="85" spans="1:17" ht="18.75" customHeight="1">
      <c r="A85" s="184"/>
      <c r="B85" s="102"/>
      <c r="C85" s="103"/>
      <c r="D85" s="104"/>
      <c r="E85" s="130"/>
      <c r="F85" s="130"/>
      <c r="G85" s="130"/>
      <c r="H85" s="130"/>
      <c r="I85" s="130">
        <v>6</v>
      </c>
      <c r="J85" s="164"/>
      <c r="K85" s="165"/>
      <c r="L85" s="166"/>
      <c r="M85" s="104"/>
      <c r="N85" s="48"/>
      <c r="O85" s="19"/>
      <c r="P85" s="19"/>
      <c r="Q85" s="19"/>
    </row>
    <row r="86" spans="1:17" ht="18.75" customHeight="1">
      <c r="A86" s="215"/>
      <c r="B86" s="213"/>
      <c r="C86" s="214"/>
      <c r="D86" s="125"/>
      <c r="E86" s="47"/>
      <c r="F86" s="47"/>
      <c r="G86" s="47"/>
      <c r="H86" s="47"/>
      <c r="I86" s="47">
        <v>7</v>
      </c>
      <c r="J86" s="215"/>
      <c r="K86" s="213"/>
      <c r="L86" s="214"/>
      <c r="M86" s="47"/>
      <c r="N86" s="47"/>
      <c r="O86" s="47"/>
      <c r="P86" s="47"/>
      <c r="Q86" s="47"/>
    </row>
    <row r="87" spans="1:17" ht="18.75" customHeight="1">
      <c r="A87" s="164"/>
      <c r="B87" s="165"/>
      <c r="C87" s="166"/>
      <c r="D87" s="104"/>
      <c r="E87" s="130"/>
      <c r="F87" s="130"/>
      <c r="G87" s="130"/>
      <c r="H87" s="130"/>
      <c r="I87" s="130">
        <v>8</v>
      </c>
      <c r="J87" s="164"/>
      <c r="K87" s="165"/>
      <c r="L87" s="166"/>
      <c r="M87" s="104"/>
      <c r="N87" s="130"/>
      <c r="O87" s="130"/>
      <c r="P87" s="130"/>
      <c r="Q87" s="130"/>
    </row>
    <row r="88" spans="1:17" ht="18.75" customHeight="1">
      <c r="A88" s="215"/>
      <c r="B88" s="213"/>
      <c r="C88" s="214"/>
      <c r="D88" s="125"/>
      <c r="E88" s="272"/>
      <c r="F88" s="272"/>
      <c r="G88" s="272"/>
      <c r="H88" s="272"/>
      <c r="I88" s="272">
        <v>9</v>
      </c>
      <c r="J88" s="215"/>
      <c r="K88" s="213"/>
      <c r="L88" s="214"/>
      <c r="M88" s="272"/>
      <c r="N88" s="272"/>
      <c r="O88" s="272"/>
      <c r="P88" s="272"/>
      <c r="Q88" s="272"/>
    </row>
    <row r="89" spans="1:17" ht="18.75" customHeight="1">
      <c r="A89" s="164"/>
      <c r="B89" s="165"/>
      <c r="C89" s="166"/>
      <c r="D89" s="104"/>
      <c r="E89" s="15"/>
      <c r="F89" s="15"/>
      <c r="G89" s="15"/>
      <c r="H89" s="15"/>
      <c r="I89" s="15">
        <v>10</v>
      </c>
      <c r="J89" s="164"/>
      <c r="K89" s="165"/>
      <c r="L89" s="166"/>
      <c r="M89" s="269"/>
      <c r="N89" s="15"/>
      <c r="O89" s="15"/>
      <c r="P89" s="15"/>
      <c r="Q89" s="15"/>
    </row>
    <row r="90" spans="1:17" ht="18.75" customHeight="1">
      <c r="A90" s="272"/>
      <c r="B90" s="272"/>
      <c r="C90" s="272"/>
      <c r="D90" s="272"/>
      <c r="E90" s="272"/>
      <c r="F90" s="272"/>
      <c r="G90" s="272"/>
      <c r="H90" s="272"/>
      <c r="I90" s="272">
        <v>11</v>
      </c>
      <c r="J90" s="215"/>
      <c r="K90" s="213"/>
      <c r="L90" s="214"/>
      <c r="M90" s="272"/>
      <c r="N90" s="272"/>
      <c r="O90" s="272"/>
      <c r="P90" s="272"/>
      <c r="Q90" s="272"/>
    </row>
    <row r="91" spans="1:17" ht="18.75" customHeight="1">
      <c r="A91" s="15"/>
      <c r="B91" s="15"/>
      <c r="C91" s="15"/>
      <c r="D91" s="15"/>
      <c r="E91" s="15"/>
      <c r="F91" s="15"/>
      <c r="G91" s="15"/>
      <c r="H91" s="15"/>
      <c r="I91" s="15">
        <v>12</v>
      </c>
      <c r="J91" s="101"/>
      <c r="K91" s="102"/>
      <c r="L91" s="103"/>
      <c r="M91" s="15"/>
      <c r="N91" s="15"/>
      <c r="O91" s="15"/>
      <c r="P91" s="15"/>
      <c r="Q91" s="15"/>
    </row>
    <row r="92" spans="1:17" ht="18.75" customHeight="1">
      <c r="A92" s="272"/>
      <c r="B92" s="272"/>
      <c r="C92" s="272"/>
      <c r="D92" s="272"/>
      <c r="E92" s="272"/>
      <c r="F92" s="272"/>
      <c r="G92" s="272"/>
      <c r="H92" s="272"/>
      <c r="I92" s="272">
        <v>13</v>
      </c>
      <c r="J92" s="215"/>
      <c r="K92" s="213"/>
      <c r="L92" s="214"/>
      <c r="M92" s="272"/>
      <c r="N92" s="272"/>
      <c r="O92" s="272"/>
      <c r="P92" s="272"/>
      <c r="Q92" s="272"/>
    </row>
    <row r="93" spans="1:17" ht="18.75" customHeight="1">
      <c r="A93" s="184"/>
      <c r="B93" s="102"/>
      <c r="C93" s="103"/>
      <c r="D93" s="104"/>
      <c r="E93" s="130"/>
      <c r="F93" s="130"/>
      <c r="G93" s="130"/>
      <c r="H93" s="130"/>
      <c r="I93" s="269">
        <v>14</v>
      </c>
      <c r="J93" s="164"/>
      <c r="K93" s="165"/>
      <c r="L93" s="166"/>
      <c r="M93" s="269"/>
      <c r="N93" s="15"/>
      <c r="O93" s="15"/>
      <c r="P93" s="15"/>
      <c r="Q93" s="15"/>
    </row>
    <row r="94" spans="1:17" ht="18.75" customHeight="1">
      <c r="A94" s="215"/>
      <c r="B94" s="213"/>
      <c r="C94" s="214"/>
      <c r="D94" s="125"/>
      <c r="E94" s="47"/>
      <c r="F94" s="47"/>
      <c r="G94" s="47"/>
      <c r="H94" s="47"/>
      <c r="I94" s="272">
        <v>15</v>
      </c>
      <c r="J94" s="213"/>
      <c r="K94" s="213"/>
      <c r="L94" s="214"/>
      <c r="M94" s="272"/>
      <c r="N94" s="272"/>
      <c r="O94" s="272"/>
      <c r="P94" s="272"/>
      <c r="Q94" s="272"/>
    </row>
    <row r="95" spans="1:17" ht="18.75" customHeight="1">
      <c r="A95" s="164"/>
      <c r="B95" s="165"/>
      <c r="C95" s="166"/>
      <c r="D95" s="104"/>
      <c r="E95" s="15"/>
      <c r="F95" s="15"/>
      <c r="G95" s="15"/>
      <c r="H95" s="15"/>
      <c r="I95" s="269">
        <v>16</v>
      </c>
      <c r="J95" s="164"/>
      <c r="K95" s="165"/>
      <c r="L95" s="166"/>
      <c r="M95" s="104"/>
      <c r="N95" s="130"/>
      <c r="O95" s="130"/>
      <c r="P95" s="130"/>
      <c r="Q95" s="130"/>
    </row>
    <row r="96" spans="1:17" ht="18.75" customHeight="1">
      <c r="A96" s="147"/>
      <c r="B96" s="119"/>
      <c r="C96" s="126"/>
      <c r="D96" s="125"/>
      <c r="E96" s="47"/>
      <c r="F96" s="47"/>
      <c r="G96" s="47"/>
      <c r="H96" s="47"/>
      <c r="I96" s="272">
        <v>17</v>
      </c>
      <c r="J96" s="215"/>
      <c r="K96" s="213"/>
      <c r="L96" s="214"/>
      <c r="M96" s="125"/>
      <c r="N96" s="272"/>
      <c r="O96" s="272"/>
      <c r="P96" s="272"/>
      <c r="Q96" s="272"/>
    </row>
    <row r="97" spans="1:17" ht="18.75" customHeight="1">
      <c r="A97" s="150"/>
      <c r="B97" s="109"/>
      <c r="C97" s="128"/>
      <c r="D97" s="104"/>
      <c r="E97" s="48"/>
      <c r="F97" s="48"/>
      <c r="G97" s="48"/>
      <c r="H97" s="48"/>
      <c r="I97" s="269">
        <v>18</v>
      </c>
      <c r="J97" s="150"/>
      <c r="K97" s="109"/>
      <c r="L97" s="128"/>
      <c r="M97" s="99"/>
      <c r="N97" s="48"/>
      <c r="O97" s="48"/>
      <c r="P97" s="48"/>
      <c r="Q97" s="48"/>
    </row>
    <row r="98" spans="1:17" ht="18.75" customHeight="1">
      <c r="A98" s="116"/>
      <c r="B98" s="117"/>
      <c r="C98" s="118"/>
      <c r="D98" s="125"/>
      <c r="E98" s="47"/>
      <c r="F98" s="47"/>
      <c r="G98" s="47"/>
      <c r="H98" s="47"/>
      <c r="I98" s="272">
        <v>19</v>
      </c>
      <c r="J98" s="147"/>
      <c r="K98" s="119"/>
      <c r="L98" s="126"/>
      <c r="M98" s="125"/>
      <c r="N98" s="47"/>
      <c r="O98" s="47"/>
      <c r="P98" s="47"/>
      <c r="Q98" s="47"/>
    </row>
    <row r="99" spans="1:17" ht="18.75" customHeight="1">
      <c r="A99" s="241"/>
      <c r="B99" s="242"/>
      <c r="C99" s="243"/>
      <c r="D99" s="244"/>
      <c r="E99" s="14"/>
      <c r="F99" s="14"/>
      <c r="G99" s="14"/>
      <c r="H99" s="14"/>
      <c r="I99" s="14">
        <v>20</v>
      </c>
      <c r="J99" s="234"/>
      <c r="K99" s="235"/>
      <c r="L99" s="236"/>
      <c r="M99" s="235"/>
      <c r="N99" s="14"/>
      <c r="O99" s="14"/>
      <c r="P99" s="14"/>
      <c r="Q99" s="14"/>
    </row>
    <row r="100" spans="1:17" ht="18.75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273"/>
      <c r="M100" s="51"/>
      <c r="N100" s="51"/>
      <c r="O100" s="51"/>
      <c r="P100" s="51"/>
      <c r="Q100" s="51"/>
    </row>
    <row r="101" spans="1:17" ht="18.75" customHeight="1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273"/>
      <c r="M101" s="51"/>
      <c r="N101" s="51"/>
      <c r="O101" s="51"/>
      <c r="P101" s="51"/>
      <c r="Q101" s="51"/>
    </row>
    <row r="102" spans="1:17" s="4" customFormat="1" ht="26.25" customHeight="1">
      <c r="A102" s="413" t="s">
        <v>138</v>
      </c>
      <c r="B102" s="414"/>
      <c r="C102" s="419"/>
      <c r="D102" s="61">
        <f>SUM(E102:H102)</f>
        <v>0</v>
      </c>
      <c r="E102" s="61">
        <f>SUM(E80:E99)</f>
        <v>0</v>
      </c>
      <c r="F102" s="61">
        <f>SUM(F80:F99)</f>
        <v>0</v>
      </c>
      <c r="G102" s="61">
        <f>SUM(G80:G99)</f>
        <v>0</v>
      </c>
      <c r="H102" s="61">
        <f>SUM(H80:H99)</f>
        <v>0</v>
      </c>
      <c r="I102" s="61"/>
      <c r="J102" s="413" t="s">
        <v>138</v>
      </c>
      <c r="K102" s="414"/>
      <c r="L102" s="414"/>
      <c r="M102" s="61">
        <f>SUM(N102:Q102)</f>
        <v>0</v>
      </c>
      <c r="N102" s="61">
        <f>SUM(N80:N99)</f>
        <v>0</v>
      </c>
      <c r="O102" s="61">
        <f>SUM(O80:O99)</f>
        <v>0</v>
      </c>
      <c r="P102" s="61">
        <f>SUM(P80:P99)</f>
        <v>0</v>
      </c>
      <c r="Q102" s="61">
        <f>SUM(Q80:Q99)</f>
        <v>0</v>
      </c>
    </row>
    <row r="103" spans="1:17" s="12" customFormat="1" ht="18.75" customHeight="1">
      <c r="A103" s="337" t="s">
        <v>16</v>
      </c>
      <c r="B103" s="337" t="s">
        <v>550</v>
      </c>
      <c r="C103" s="415" t="s">
        <v>126</v>
      </c>
      <c r="D103" s="415"/>
      <c r="E103" s="415"/>
      <c r="F103" s="415"/>
      <c r="G103" s="415"/>
      <c r="H103" s="415"/>
      <c r="I103" s="337"/>
      <c r="J103" s="337" t="s">
        <v>234</v>
      </c>
      <c r="K103" s="337" t="s">
        <v>552</v>
      </c>
      <c r="L103" s="415" t="s">
        <v>551</v>
      </c>
      <c r="M103" s="415"/>
      <c r="N103" s="415"/>
      <c r="O103" s="415"/>
      <c r="P103" s="415">
        <v>2018</v>
      </c>
      <c r="Q103" s="415"/>
    </row>
    <row r="104" spans="1:17" s="4" customFormat="1" ht="15.75">
      <c r="A104" s="53" t="s">
        <v>28</v>
      </c>
      <c r="B104" s="57">
        <v>43450</v>
      </c>
      <c r="C104" s="266" t="s">
        <v>128</v>
      </c>
      <c r="D104" s="266" t="s">
        <v>132</v>
      </c>
      <c r="E104" s="420" t="s">
        <v>304</v>
      </c>
      <c r="F104" s="421"/>
      <c r="G104" s="421"/>
      <c r="H104" s="422"/>
      <c r="I104" s="267"/>
      <c r="J104" s="53" t="s">
        <v>28</v>
      </c>
      <c r="K104" s="57">
        <v>43450</v>
      </c>
      <c r="L104" s="266" t="s">
        <v>128</v>
      </c>
      <c r="M104" s="266" t="s">
        <v>307</v>
      </c>
      <c r="N104" s="420" t="s">
        <v>305</v>
      </c>
      <c r="O104" s="421"/>
      <c r="P104" s="421"/>
      <c r="Q104" s="422"/>
    </row>
    <row r="105" spans="1:17" ht="27.75">
      <c r="A105" s="271" t="s">
        <v>0</v>
      </c>
      <c r="B105" s="271" t="s">
        <v>1</v>
      </c>
      <c r="C105" s="271" t="s">
        <v>228</v>
      </c>
      <c r="D105" s="41" t="s">
        <v>3</v>
      </c>
      <c r="E105" s="41" t="s">
        <v>8</v>
      </c>
      <c r="F105" s="41" t="s">
        <v>229</v>
      </c>
      <c r="G105" s="41" t="s">
        <v>6</v>
      </c>
      <c r="H105" s="41" t="s">
        <v>230</v>
      </c>
      <c r="I105" s="41"/>
      <c r="J105" s="271" t="s">
        <v>0</v>
      </c>
      <c r="K105" s="271" t="s">
        <v>1</v>
      </c>
      <c r="L105" s="270" t="s">
        <v>17</v>
      </c>
      <c r="M105" s="41" t="s">
        <v>3</v>
      </c>
      <c r="N105" s="41" t="s">
        <v>8</v>
      </c>
      <c r="O105" s="41" t="s">
        <v>229</v>
      </c>
      <c r="P105" s="41" t="s">
        <v>6</v>
      </c>
      <c r="Q105" s="41" t="s">
        <v>230</v>
      </c>
    </row>
    <row r="106" spans="1:17" ht="18.75" customHeight="1">
      <c r="A106" s="381" t="s">
        <v>298</v>
      </c>
      <c r="B106" s="381" t="s">
        <v>299</v>
      </c>
      <c r="C106" s="382" t="str">
        <f>'[3]2 crit.10m'!$K$4</f>
        <v>170</v>
      </c>
      <c r="D106" s="296" t="s">
        <v>273</v>
      </c>
      <c r="E106" s="135"/>
      <c r="F106" s="135">
        <v>1</v>
      </c>
      <c r="G106" s="135"/>
      <c r="H106" s="47"/>
      <c r="I106" s="47">
        <v>1</v>
      </c>
      <c r="J106" s="122" t="s">
        <v>536</v>
      </c>
      <c r="K106" s="123" t="s">
        <v>537</v>
      </c>
      <c r="L106" s="124" t="s">
        <v>361</v>
      </c>
      <c r="M106" s="125" t="s">
        <v>264</v>
      </c>
      <c r="N106" s="47"/>
      <c r="O106" s="47">
        <v>1</v>
      </c>
      <c r="P106" s="47"/>
      <c r="Q106" s="47"/>
    </row>
    <row r="107" spans="1:17" ht="18.75" customHeight="1">
      <c r="A107" s="109" t="s">
        <v>531</v>
      </c>
      <c r="B107" s="109" t="s">
        <v>296</v>
      </c>
      <c r="C107" s="128" t="s">
        <v>337</v>
      </c>
      <c r="D107" s="109" t="s">
        <v>273</v>
      </c>
      <c r="E107" s="269"/>
      <c r="F107" s="48">
        <v>1</v>
      </c>
      <c r="G107" s="48"/>
      <c r="H107" s="48"/>
      <c r="I107" s="48">
        <v>2</v>
      </c>
      <c r="J107" s="342" t="s">
        <v>475</v>
      </c>
      <c r="K107" s="247" t="s">
        <v>477</v>
      </c>
      <c r="L107" s="245" t="s">
        <v>325</v>
      </c>
      <c r="M107" s="104"/>
      <c r="N107" s="48"/>
      <c r="O107" s="48">
        <v>1</v>
      </c>
      <c r="P107" s="48"/>
      <c r="Q107" s="48"/>
    </row>
    <row r="108" spans="1:17" ht="18.75" customHeight="1">
      <c r="A108" s="123" t="s">
        <v>515</v>
      </c>
      <c r="B108" s="123" t="s">
        <v>415</v>
      </c>
      <c r="C108" s="124" t="s">
        <v>336</v>
      </c>
      <c r="D108" s="125"/>
      <c r="E108" s="293"/>
      <c r="F108" s="136">
        <v>1</v>
      </c>
      <c r="G108" s="136"/>
      <c r="H108" s="341"/>
      <c r="I108" s="341">
        <v>3</v>
      </c>
      <c r="J108" s="122" t="s">
        <v>326</v>
      </c>
      <c r="K108" s="123" t="s">
        <v>505</v>
      </c>
      <c r="L108" s="124" t="s">
        <v>369</v>
      </c>
      <c r="M108" s="125" t="s">
        <v>262</v>
      </c>
      <c r="N108" s="341"/>
      <c r="O108" s="272">
        <v>1</v>
      </c>
      <c r="P108" s="272"/>
      <c r="Q108" s="272"/>
    </row>
    <row r="109" spans="1:17" ht="18.75" customHeight="1">
      <c r="A109" s="102" t="s">
        <v>501</v>
      </c>
      <c r="B109" s="102" t="s">
        <v>502</v>
      </c>
      <c r="C109" s="103" t="s">
        <v>336</v>
      </c>
      <c r="D109" s="104"/>
      <c r="E109" s="15"/>
      <c r="F109" s="15">
        <v>1</v>
      </c>
      <c r="G109" s="15"/>
      <c r="H109" s="15"/>
      <c r="I109" s="15">
        <v>4</v>
      </c>
      <c r="J109" s="101" t="s">
        <v>538</v>
      </c>
      <c r="K109" s="102" t="s">
        <v>539</v>
      </c>
      <c r="L109" s="103" t="s">
        <v>369</v>
      </c>
      <c r="M109" s="104" t="s">
        <v>264</v>
      </c>
      <c r="N109" s="15">
        <v>1</v>
      </c>
      <c r="O109" s="15"/>
      <c r="P109" s="15"/>
      <c r="Q109" s="15"/>
    </row>
    <row r="110" spans="1:17" ht="18.75" customHeight="1">
      <c r="A110" s="122" t="s">
        <v>278</v>
      </c>
      <c r="B110" s="123" t="s">
        <v>279</v>
      </c>
      <c r="C110" s="124" t="str">
        <f>'[7]1er crit.10m'!$K$4</f>
        <v>276</v>
      </c>
      <c r="D110" s="125" t="s">
        <v>264</v>
      </c>
      <c r="E110" s="341"/>
      <c r="F110" s="341">
        <v>1</v>
      </c>
      <c r="G110" s="341"/>
      <c r="H110" s="341"/>
      <c r="I110" s="341">
        <v>5</v>
      </c>
      <c r="J110" s="123" t="s">
        <v>453</v>
      </c>
      <c r="K110" s="123" t="s">
        <v>454</v>
      </c>
      <c r="L110" s="124" t="s">
        <v>336</v>
      </c>
      <c r="M110" s="125" t="s">
        <v>273</v>
      </c>
      <c r="N110" s="272"/>
      <c r="O110" s="272">
        <v>1</v>
      </c>
      <c r="P110" s="272"/>
      <c r="Q110" s="272"/>
    </row>
    <row r="111" spans="1:17" ht="18.75" customHeight="1">
      <c r="A111" s="101" t="s">
        <v>488</v>
      </c>
      <c r="B111" s="102" t="s">
        <v>489</v>
      </c>
      <c r="C111" s="103" t="str">
        <f>'[8]2 crit.10m'!$K$4</f>
        <v>276</v>
      </c>
      <c r="D111" s="104" t="s">
        <v>286</v>
      </c>
      <c r="E111" s="15"/>
      <c r="F111" s="15">
        <v>1</v>
      </c>
      <c r="G111" s="15"/>
      <c r="H111" s="15"/>
      <c r="I111" s="15">
        <v>6</v>
      </c>
      <c r="J111" s="101" t="s">
        <v>174</v>
      </c>
      <c r="K111" s="102" t="s">
        <v>458</v>
      </c>
      <c r="L111" s="103" t="s">
        <v>336</v>
      </c>
      <c r="M111" s="104" t="s">
        <v>273</v>
      </c>
      <c r="N111" s="269"/>
      <c r="O111" s="14">
        <v>1</v>
      </c>
      <c r="P111" s="14"/>
      <c r="Q111" s="14"/>
    </row>
    <row r="112" spans="1:17" ht="18.75" customHeight="1">
      <c r="A112" s="272"/>
      <c r="B112" s="272"/>
      <c r="C112" s="272"/>
      <c r="D112" s="272"/>
      <c r="E112" s="272"/>
      <c r="F112" s="272"/>
      <c r="G112" s="272"/>
      <c r="H112" s="272"/>
      <c r="I112" s="272">
        <v>7</v>
      </c>
      <c r="J112" s="122"/>
      <c r="K112" s="123"/>
      <c r="L112" s="124"/>
      <c r="M112" s="125"/>
      <c r="N112" s="272"/>
      <c r="O112" s="272"/>
      <c r="P112" s="272"/>
      <c r="Q112" s="272"/>
    </row>
    <row r="113" spans="1:17" ht="18.75" customHeight="1">
      <c r="A113" s="101"/>
      <c r="B113" s="102"/>
      <c r="C113" s="103"/>
      <c r="D113" s="252"/>
      <c r="E113" s="294"/>
      <c r="F113" s="294"/>
      <c r="G113" s="294"/>
      <c r="H113" s="294"/>
      <c r="I113" s="15">
        <v>8</v>
      </c>
      <c r="J113" s="164"/>
      <c r="K113" s="165"/>
      <c r="L113" s="166"/>
      <c r="M113" s="15"/>
      <c r="N113" s="15"/>
      <c r="O113" s="15"/>
      <c r="P113" s="15"/>
      <c r="Q113" s="15"/>
    </row>
    <row r="114" spans="1:17" ht="18.75" customHeight="1">
      <c r="A114" s="272"/>
      <c r="B114" s="272"/>
      <c r="C114" s="272"/>
      <c r="D114" s="272"/>
      <c r="E114" s="272"/>
      <c r="F114" s="272"/>
      <c r="G114" s="272"/>
      <c r="H114" s="272"/>
      <c r="I114" s="272">
        <v>9</v>
      </c>
      <c r="J114" s="346" t="s">
        <v>276</v>
      </c>
      <c r="K114" s="347" t="s">
        <v>277</v>
      </c>
      <c r="L114" s="348" t="str">
        <f>'[7]1er crit.10m'!$K$4</f>
        <v>276</v>
      </c>
      <c r="M114" s="349" t="s">
        <v>264</v>
      </c>
      <c r="N114" s="60"/>
      <c r="O114" s="60"/>
      <c r="P114" s="60"/>
      <c r="Q114" s="60">
        <v>1</v>
      </c>
    </row>
    <row r="115" spans="1:17" ht="18.75" customHeight="1">
      <c r="A115" s="269"/>
      <c r="B115" s="269"/>
      <c r="C115" s="269"/>
      <c r="D115" s="269"/>
      <c r="E115" s="15"/>
      <c r="F115" s="15"/>
      <c r="G115" s="15"/>
      <c r="H115" s="15"/>
      <c r="I115" s="15">
        <v>10</v>
      </c>
      <c r="J115" s="101" t="s">
        <v>497</v>
      </c>
      <c r="K115" s="102" t="s">
        <v>498</v>
      </c>
      <c r="L115" s="103" t="str">
        <f>'[6]2 crit.10m'!$K$4</f>
        <v>275</v>
      </c>
      <c r="M115" s="104" t="s">
        <v>268</v>
      </c>
      <c r="N115" s="15"/>
      <c r="O115" s="15"/>
      <c r="P115" s="15"/>
      <c r="Q115" s="15">
        <v>1</v>
      </c>
    </row>
    <row r="116" spans="1:17" ht="18.75" customHeight="1">
      <c r="A116" s="272"/>
      <c r="B116" s="272"/>
      <c r="C116" s="272"/>
      <c r="D116" s="272"/>
      <c r="E116" s="272"/>
      <c r="F116" s="272"/>
      <c r="G116" s="272"/>
      <c r="H116" s="272"/>
      <c r="I116" s="272">
        <v>11</v>
      </c>
      <c r="J116" s="347" t="s">
        <v>560</v>
      </c>
      <c r="K116" s="347" t="s">
        <v>561</v>
      </c>
      <c r="L116" s="348" t="s">
        <v>336</v>
      </c>
      <c r="M116" s="349"/>
      <c r="N116" s="60"/>
      <c r="O116" s="60"/>
      <c r="P116" s="60"/>
      <c r="Q116" s="60">
        <v>1</v>
      </c>
    </row>
    <row r="117" spans="1:17" ht="18.75" customHeight="1">
      <c r="A117" s="15"/>
      <c r="B117" s="15"/>
      <c r="C117" s="15"/>
      <c r="D117" s="15"/>
      <c r="E117" s="15"/>
      <c r="F117" s="15"/>
      <c r="G117" s="15"/>
      <c r="H117" s="15"/>
      <c r="I117" s="15">
        <v>12</v>
      </c>
      <c r="J117" s="102" t="s">
        <v>562</v>
      </c>
      <c r="K117" s="102" t="s">
        <v>563</v>
      </c>
      <c r="L117" s="103" t="s">
        <v>336</v>
      </c>
      <c r="M117" s="104"/>
      <c r="N117" s="269"/>
      <c r="O117" s="14"/>
      <c r="P117" s="14"/>
      <c r="Q117" s="14">
        <v>1</v>
      </c>
    </row>
    <row r="118" spans="1:17" ht="18.75" customHeight="1">
      <c r="A118" s="122"/>
      <c r="B118" s="123"/>
      <c r="C118" s="124"/>
      <c r="D118" s="296"/>
      <c r="E118" s="295"/>
      <c r="F118" s="295"/>
      <c r="G118" s="295"/>
      <c r="H118" s="295"/>
      <c r="I118" s="272">
        <v>13</v>
      </c>
      <c r="J118" s="358" t="s">
        <v>534</v>
      </c>
      <c r="K118" s="359" t="s">
        <v>535</v>
      </c>
      <c r="L118" s="360" t="s">
        <v>351</v>
      </c>
      <c r="M118" s="359" t="s">
        <v>267</v>
      </c>
      <c r="N118" s="60"/>
      <c r="O118" s="60"/>
      <c r="P118" s="60"/>
      <c r="Q118" s="60">
        <v>1</v>
      </c>
    </row>
    <row r="119" spans="1:17" ht="18.75" customHeight="1">
      <c r="A119" s="164"/>
      <c r="B119" s="165"/>
      <c r="C119" s="166"/>
      <c r="D119" s="165"/>
      <c r="E119" s="269"/>
      <c r="F119" s="269"/>
      <c r="G119" s="269"/>
      <c r="H119" s="269"/>
      <c r="I119" s="269">
        <v>14</v>
      </c>
      <c r="J119" s="164" t="s">
        <v>519</v>
      </c>
      <c r="K119" s="165" t="s">
        <v>520</v>
      </c>
      <c r="L119" s="166" t="s">
        <v>351</v>
      </c>
      <c r="M119" s="165" t="s">
        <v>268</v>
      </c>
      <c r="N119" s="15"/>
      <c r="O119" s="15"/>
      <c r="P119" s="15"/>
      <c r="Q119" s="15">
        <v>1</v>
      </c>
    </row>
    <row r="120" spans="1:17" ht="18.75" customHeight="1">
      <c r="A120" s="215"/>
      <c r="B120" s="213"/>
      <c r="C120" s="214"/>
      <c r="D120" s="213"/>
      <c r="E120" s="272"/>
      <c r="F120" s="272"/>
      <c r="G120" s="272"/>
      <c r="H120" s="272"/>
      <c r="I120" s="272">
        <v>15</v>
      </c>
      <c r="J120" s="383" t="s">
        <v>348</v>
      </c>
      <c r="K120" s="347" t="s">
        <v>296</v>
      </c>
      <c r="L120" s="348" t="s">
        <v>369</v>
      </c>
      <c r="M120" s="349" t="s">
        <v>267</v>
      </c>
      <c r="N120" s="60"/>
      <c r="O120" s="60"/>
      <c r="P120" s="60"/>
      <c r="Q120" s="60">
        <v>1</v>
      </c>
    </row>
    <row r="121" spans="1:17" ht="18.75" customHeight="1">
      <c r="A121" s="164"/>
      <c r="B121" s="165"/>
      <c r="C121" s="166"/>
      <c r="D121" s="165"/>
      <c r="E121" s="15"/>
      <c r="F121" s="15"/>
      <c r="G121" s="15"/>
      <c r="H121" s="15"/>
      <c r="I121" s="269">
        <v>16</v>
      </c>
      <c r="J121" s="101" t="s">
        <v>511</v>
      </c>
      <c r="K121" s="102" t="s">
        <v>512</v>
      </c>
      <c r="L121" s="103" t="s">
        <v>369</v>
      </c>
      <c r="M121" s="104" t="s">
        <v>273</v>
      </c>
      <c r="N121" s="269"/>
      <c r="O121" s="269"/>
      <c r="P121" s="269"/>
      <c r="Q121" s="269">
        <v>1</v>
      </c>
    </row>
    <row r="122" spans="1:17" ht="18.75" customHeight="1">
      <c r="A122" s="215"/>
      <c r="B122" s="213"/>
      <c r="C122" s="214"/>
      <c r="D122" s="213"/>
      <c r="E122" s="272"/>
      <c r="F122" s="272"/>
      <c r="G122" s="272"/>
      <c r="H122" s="272"/>
      <c r="I122" s="272">
        <v>17</v>
      </c>
      <c r="J122" s="346" t="s">
        <v>513</v>
      </c>
      <c r="K122" s="347" t="s">
        <v>407</v>
      </c>
      <c r="L122" s="348" t="s">
        <v>369</v>
      </c>
      <c r="M122" s="349" t="s">
        <v>273</v>
      </c>
      <c r="N122" s="60"/>
      <c r="O122" s="60"/>
      <c r="P122" s="60"/>
      <c r="Q122" s="60">
        <v>1</v>
      </c>
    </row>
    <row r="123" spans="1:17" ht="18.75" customHeight="1">
      <c r="A123" s="164"/>
      <c r="B123" s="165"/>
      <c r="C123" s="166"/>
      <c r="D123" s="165"/>
      <c r="E123" s="269"/>
      <c r="F123" s="269"/>
      <c r="G123" s="269"/>
      <c r="H123" s="269"/>
      <c r="I123" s="269">
        <v>18</v>
      </c>
      <c r="J123" s="101" t="s">
        <v>327</v>
      </c>
      <c r="K123" s="102" t="s">
        <v>420</v>
      </c>
      <c r="L123" s="103" t="s">
        <v>369</v>
      </c>
      <c r="M123" s="104" t="s">
        <v>273</v>
      </c>
      <c r="N123" s="15"/>
      <c r="O123" s="15"/>
      <c r="P123" s="15"/>
      <c r="Q123" s="15">
        <v>1</v>
      </c>
    </row>
    <row r="124" spans="1:17" ht="18.75" customHeight="1">
      <c r="A124" s="216"/>
      <c r="B124" s="217"/>
      <c r="C124" s="218"/>
      <c r="D124" s="297"/>
      <c r="E124" s="272"/>
      <c r="F124" s="272"/>
      <c r="G124" s="272"/>
      <c r="H124" s="272"/>
      <c r="I124" s="272">
        <v>19</v>
      </c>
      <c r="J124" s="384" t="s">
        <v>475</v>
      </c>
      <c r="K124" s="385" t="s">
        <v>476</v>
      </c>
      <c r="L124" s="386" t="s">
        <v>325</v>
      </c>
      <c r="M124" s="349"/>
      <c r="N124" s="60"/>
      <c r="O124" s="60"/>
      <c r="P124" s="60"/>
      <c r="Q124" s="60">
        <v>1</v>
      </c>
    </row>
    <row r="125" spans="1:17" ht="18.75" customHeight="1">
      <c r="A125" s="101"/>
      <c r="B125" s="102"/>
      <c r="C125" s="103"/>
      <c r="D125" s="104"/>
      <c r="E125" s="14"/>
      <c r="F125" s="14"/>
      <c r="G125" s="14"/>
      <c r="H125" s="14"/>
      <c r="I125" s="14">
        <v>20</v>
      </c>
      <c r="J125" s="101" t="s">
        <v>432</v>
      </c>
      <c r="K125" s="102" t="s">
        <v>433</v>
      </c>
      <c r="L125" s="103" t="str">
        <f>'[1]2 crit.10m'!$K$4</f>
        <v>002</v>
      </c>
      <c r="M125" s="104" t="s">
        <v>267</v>
      </c>
      <c r="N125" s="14"/>
      <c r="O125" s="14"/>
      <c r="P125" s="14"/>
      <c r="Q125" s="14">
        <v>1</v>
      </c>
    </row>
    <row r="126" spans="1:17" ht="18.75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273"/>
      <c r="M126" s="51"/>
      <c r="N126" s="51"/>
      <c r="O126" s="51"/>
      <c r="P126" s="51"/>
      <c r="Q126" s="51"/>
    </row>
    <row r="127" spans="1:17" ht="18.75" customHeight="1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273"/>
      <c r="M127" s="51"/>
      <c r="N127" s="51"/>
      <c r="O127" s="51"/>
      <c r="P127" s="51"/>
      <c r="Q127" s="51"/>
    </row>
    <row r="128" spans="1:17" ht="30" customHeight="1">
      <c r="A128" s="413" t="s">
        <v>138</v>
      </c>
      <c r="B128" s="414"/>
      <c r="C128" s="419"/>
      <c r="D128" s="61">
        <f>SUM(E128:H128)</f>
        <v>6</v>
      </c>
      <c r="E128" s="61">
        <f>SUM(E106:E125)</f>
        <v>0</v>
      </c>
      <c r="F128" s="61">
        <f>SUM(F106:F125)</f>
        <v>6</v>
      </c>
      <c r="G128" s="61">
        <f>SUM(G106:G125)</f>
        <v>0</v>
      </c>
      <c r="H128" s="61">
        <f>SUM(H106:H125)</f>
        <v>0</v>
      </c>
      <c r="I128" s="61"/>
      <c r="J128" s="413" t="s">
        <v>138</v>
      </c>
      <c r="K128" s="414"/>
      <c r="L128" s="414"/>
      <c r="M128" s="61">
        <f>SUM(N128:Q128)</f>
        <v>18</v>
      </c>
      <c r="N128" s="61">
        <f>SUM(N106:N125)</f>
        <v>1</v>
      </c>
      <c r="O128" s="61">
        <f>SUM(O106:O125)</f>
        <v>5</v>
      </c>
      <c r="P128" s="61">
        <f>SUM(P106:P125)</f>
        <v>0</v>
      </c>
      <c r="Q128" s="61">
        <f>SUM(Q106:Q125)</f>
        <v>12</v>
      </c>
    </row>
    <row r="129" spans="1:17" ht="33.75" customHeight="1">
      <c r="A129" s="423" t="s">
        <v>138</v>
      </c>
      <c r="B129" s="423"/>
      <c r="C129" s="423"/>
      <c r="D129" s="139"/>
      <c r="E129" s="139" t="s">
        <v>8</v>
      </c>
      <c r="F129" s="139" t="s">
        <v>229</v>
      </c>
      <c r="G129" s="139" t="s">
        <v>6</v>
      </c>
      <c r="H129" s="219" t="s">
        <v>230</v>
      </c>
      <c r="I129" s="220"/>
      <c r="J129" s="137"/>
      <c r="K129" s="137"/>
      <c r="L129" s="137"/>
      <c r="M129" s="138"/>
      <c r="N129" s="138"/>
      <c r="O129" s="138"/>
      <c r="P129" s="138"/>
      <c r="Q129" s="138"/>
    </row>
    <row r="130" spans="1:9" ht="33.75" customHeight="1">
      <c r="A130" s="423"/>
      <c r="B130" s="423"/>
      <c r="C130" s="423"/>
      <c r="D130" s="139">
        <f>SUM(E130:H130)</f>
        <v>122</v>
      </c>
      <c r="E130" s="139">
        <f>SUM(E26+N26+E51+N51+E76+N76++E102+N102+E128+N128)</f>
        <v>2</v>
      </c>
      <c r="F130" s="139">
        <f>SUM(F26+O26+F51+O51+F76+O76++F102+O102+F128+O128)</f>
        <v>61</v>
      </c>
      <c r="G130" s="139">
        <f>SUM(G26+P26+G51+P51+G76+P76++G102+P102+G128+P128)</f>
        <v>3</v>
      </c>
      <c r="H130" s="139">
        <f>SUM(H26+Q26+H51+Q51+H76+Q76++H102+Q102+H128+Q128)</f>
        <v>56</v>
      </c>
      <c r="I130" s="221"/>
    </row>
    <row r="131" spans="1:9" ht="30" customHeight="1">
      <c r="A131" s="427" t="s">
        <v>334</v>
      </c>
      <c r="B131" s="428"/>
      <c r="C131" s="429"/>
      <c r="D131" s="424"/>
      <c r="E131" s="139">
        <v>42</v>
      </c>
      <c r="F131" s="139">
        <v>62</v>
      </c>
      <c r="G131" s="139">
        <v>22</v>
      </c>
      <c r="H131" s="219">
        <v>32</v>
      </c>
      <c r="I131" s="222"/>
    </row>
    <row r="132" spans="1:9" ht="37.5" customHeight="1">
      <c r="A132" s="430"/>
      <c r="B132" s="431"/>
      <c r="C132" s="432"/>
      <c r="D132" s="425"/>
      <c r="E132" s="139">
        <f>PRODUCT(E130*E131)</f>
        <v>84</v>
      </c>
      <c r="F132" s="139">
        <f>PRODUCT(F130*F131)</f>
        <v>3782</v>
      </c>
      <c r="G132" s="139">
        <f>PRODUCT(G130*G131)</f>
        <v>66</v>
      </c>
      <c r="H132" s="139">
        <f>PRODUCT(H130*H131)</f>
        <v>1792</v>
      </c>
      <c r="I132" s="222"/>
    </row>
    <row r="133" spans="1:9" ht="37.5" customHeight="1">
      <c r="A133" s="433"/>
      <c r="B133" s="434"/>
      <c r="C133" s="435"/>
      <c r="D133" s="426"/>
      <c r="E133" s="423">
        <f>SUM(E132:F132)</f>
        <v>3866</v>
      </c>
      <c r="F133" s="423"/>
      <c r="G133" s="423">
        <f>SUM(G132:H132)</f>
        <v>1858</v>
      </c>
      <c r="H133" s="423"/>
      <c r="I133" s="290"/>
    </row>
  </sheetData>
  <sheetProtection/>
  <mergeCells count="40">
    <mergeCell ref="G133:H133"/>
    <mergeCell ref="E133:F133"/>
    <mergeCell ref="D131:D133"/>
    <mergeCell ref="A131:C133"/>
    <mergeCell ref="E28:H28"/>
    <mergeCell ref="E104:H104"/>
    <mergeCell ref="A129:C130"/>
    <mergeCell ref="A128:C128"/>
    <mergeCell ref="C77:H77"/>
    <mergeCell ref="E78:H78"/>
    <mergeCell ref="A102:C102"/>
    <mergeCell ref="P27:Q27"/>
    <mergeCell ref="N104:Q104"/>
    <mergeCell ref="A76:C76"/>
    <mergeCell ref="A51:C51"/>
    <mergeCell ref="J76:L76"/>
    <mergeCell ref="P52:Q52"/>
    <mergeCell ref="E53:H53"/>
    <mergeCell ref="N53:Q53"/>
    <mergeCell ref="N28:Q28"/>
    <mergeCell ref="J51:L51"/>
    <mergeCell ref="C52:H52"/>
    <mergeCell ref="L52:O52"/>
    <mergeCell ref="P103:Q103"/>
    <mergeCell ref="L77:O77"/>
    <mergeCell ref="P77:Q77"/>
    <mergeCell ref="N78:Q78"/>
    <mergeCell ref="P1:Q1"/>
    <mergeCell ref="E2:H2"/>
    <mergeCell ref="N2:Q2"/>
    <mergeCell ref="A26:C26"/>
    <mergeCell ref="J26:L26"/>
    <mergeCell ref="J128:L128"/>
    <mergeCell ref="C103:H103"/>
    <mergeCell ref="L103:O103"/>
    <mergeCell ref="C1:H1"/>
    <mergeCell ref="L1:O1"/>
    <mergeCell ref="C27:H27"/>
    <mergeCell ref="L27:O27"/>
    <mergeCell ref="J102:L102"/>
  </mergeCells>
  <dataValidations count="2">
    <dataValidation type="list" operator="equal" allowBlank="1" sqref="M106:M112 M80 M98 M84:M85 M87 M55:M74 D113 D55:D74 D80:D89 M95:M96 D6:D23 D118:D125 M17:M23 M32:M47 D93:D98 M49 M4:M15 D30:D48 M114:M125 M30 D106:D111">
      <formula1>"CG,Je,Da,Pro,Hon,Exc"</formula1>
    </dataValidation>
    <dataValidation type="list" operator="equal" allowBlank="1" sqref="E107:E108 E21 E7 E48 E33">
      <formula1>"carabine,pistolet,,"</formula1>
    </dataValidation>
  </dataValidations>
  <printOptions/>
  <pageMargins left="0.11811023622047245" right="0.11811023622047245" top="0.5511811023622047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5" sqref="B5:E25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437"/>
      <c r="B1" s="438"/>
      <c r="C1" s="441" t="s">
        <v>14</v>
      </c>
      <c r="D1" s="442"/>
      <c r="E1" s="442"/>
      <c r="F1" s="442"/>
      <c r="G1" s="442"/>
      <c r="H1" s="442"/>
      <c r="I1" s="442"/>
      <c r="J1" s="442"/>
      <c r="K1" s="442"/>
      <c r="L1" s="443"/>
    </row>
    <row r="2" spans="1:12" ht="37.5" customHeight="1">
      <c r="A2" s="439"/>
      <c r="B2" s="440"/>
      <c r="C2" s="444" t="s">
        <v>312</v>
      </c>
      <c r="D2" s="444"/>
      <c r="E2" s="444"/>
      <c r="F2" s="113" t="s">
        <v>233</v>
      </c>
      <c r="G2" s="113" t="s">
        <v>121</v>
      </c>
      <c r="H2" s="113" t="s">
        <v>234</v>
      </c>
      <c r="I2" s="444" t="s">
        <v>13</v>
      </c>
      <c r="J2" s="444"/>
      <c r="K2" s="444"/>
      <c r="L2" s="444"/>
    </row>
    <row r="3" spans="1:12" s="12" customFormat="1" ht="18.75">
      <c r="A3" s="436" t="s">
        <v>19</v>
      </c>
      <c r="B3" s="436"/>
      <c r="C3" s="45" t="s">
        <v>231</v>
      </c>
      <c r="D3" s="445" t="s">
        <v>227</v>
      </c>
      <c r="E3" s="446"/>
      <c r="F3" s="81">
        <v>5</v>
      </c>
      <c r="G3" s="45" t="s">
        <v>235</v>
      </c>
      <c r="H3" s="45">
        <v>2018</v>
      </c>
      <c r="I3" s="445" t="s">
        <v>310</v>
      </c>
      <c r="J3" s="447"/>
      <c r="K3" s="447"/>
      <c r="L3" s="446"/>
    </row>
    <row r="4" spans="1:12" s="9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311</v>
      </c>
      <c r="G4" s="32" t="s">
        <v>123</v>
      </c>
      <c r="H4" s="32" t="s">
        <v>122</v>
      </c>
      <c r="I4" s="452" t="s">
        <v>11</v>
      </c>
      <c r="J4" s="453"/>
      <c r="K4" s="454" t="s">
        <v>12</v>
      </c>
      <c r="L4" s="455"/>
    </row>
    <row r="5" spans="1:12" s="9" customFormat="1" ht="22.5" customHeight="1">
      <c r="A5" s="43">
        <v>1</v>
      </c>
      <c r="B5" s="116"/>
      <c r="C5" s="117"/>
      <c r="D5" s="118"/>
      <c r="E5" s="117"/>
      <c r="F5" s="117"/>
      <c r="G5" s="46"/>
      <c r="H5" s="46"/>
      <c r="I5" s="46"/>
      <c r="J5" s="49"/>
      <c r="K5" s="448"/>
      <c r="L5" s="449"/>
    </row>
    <row r="6" spans="1:12" ht="22.5" customHeight="1">
      <c r="A6" s="43">
        <v>2</v>
      </c>
      <c r="B6" s="101"/>
      <c r="C6" s="102"/>
      <c r="D6" s="103"/>
      <c r="E6" s="104"/>
      <c r="F6" s="107"/>
      <c r="G6" s="42"/>
      <c r="H6" s="42"/>
      <c r="I6" s="42"/>
      <c r="J6" s="50"/>
      <c r="K6" s="450"/>
      <c r="L6" s="451"/>
    </row>
    <row r="7" spans="1:12" ht="22.5" customHeight="1">
      <c r="A7" s="43">
        <v>3</v>
      </c>
      <c r="B7" s="122"/>
      <c r="C7" s="123"/>
      <c r="D7" s="124"/>
      <c r="E7" s="125"/>
      <c r="F7" s="119"/>
      <c r="G7" s="46"/>
      <c r="H7" s="46"/>
      <c r="I7" s="46"/>
      <c r="J7" s="49"/>
      <c r="K7" s="448"/>
      <c r="L7" s="449"/>
    </row>
    <row r="8" spans="1:12" ht="22.5" customHeight="1">
      <c r="A8" s="43">
        <v>4</v>
      </c>
      <c r="B8" s="101"/>
      <c r="C8" s="102"/>
      <c r="D8" s="103"/>
      <c r="E8" s="104"/>
      <c r="F8" s="99"/>
      <c r="G8" s="42"/>
      <c r="H8" s="42"/>
      <c r="I8" s="42"/>
      <c r="J8" s="50"/>
      <c r="K8" s="450"/>
      <c r="L8" s="451"/>
    </row>
    <row r="9" spans="1:12" ht="22.5" customHeight="1">
      <c r="A9" s="43">
        <v>5</v>
      </c>
      <c r="B9" s="122"/>
      <c r="C9" s="123"/>
      <c r="D9" s="124"/>
      <c r="E9" s="125"/>
      <c r="F9" s="120"/>
      <c r="G9" s="46"/>
      <c r="H9" s="46"/>
      <c r="I9" s="46"/>
      <c r="J9" s="49"/>
      <c r="K9" s="448"/>
      <c r="L9" s="449"/>
    </row>
    <row r="10" spans="1:12" ht="22.5" customHeight="1">
      <c r="A10" s="43">
        <v>6</v>
      </c>
      <c r="B10" s="263"/>
      <c r="C10" s="102"/>
      <c r="D10" s="103"/>
      <c r="E10" s="104"/>
      <c r="F10" s="129"/>
      <c r="G10" s="42"/>
      <c r="H10" s="42"/>
      <c r="I10" s="42"/>
      <c r="J10" s="50"/>
      <c r="K10" s="450"/>
      <c r="L10" s="451"/>
    </row>
    <row r="11" spans="1:12" ht="22.5" customHeight="1">
      <c r="A11" s="43">
        <v>7</v>
      </c>
      <c r="B11" s="122"/>
      <c r="C11" s="123"/>
      <c r="D11" s="124"/>
      <c r="E11" s="125"/>
      <c r="F11" s="85"/>
      <c r="G11" s="46"/>
      <c r="H11" s="46"/>
      <c r="I11" s="46"/>
      <c r="J11" s="49"/>
      <c r="K11" s="448"/>
      <c r="L11" s="449"/>
    </row>
    <row r="12" spans="1:12" ht="22.5" customHeight="1">
      <c r="A12" s="43">
        <v>8</v>
      </c>
      <c r="B12" s="101"/>
      <c r="C12" s="102"/>
      <c r="D12" s="103"/>
      <c r="E12" s="104"/>
      <c r="F12" s="14"/>
      <c r="G12" s="42"/>
      <c r="H12" s="42"/>
      <c r="I12" s="42"/>
      <c r="J12" s="50"/>
      <c r="K12" s="450"/>
      <c r="L12" s="451"/>
    </row>
    <row r="13" spans="1:12" ht="22.5" customHeight="1">
      <c r="A13" s="43">
        <v>9</v>
      </c>
      <c r="B13" s="123"/>
      <c r="C13" s="123"/>
      <c r="D13" s="124"/>
      <c r="E13" s="125"/>
      <c r="F13" s="85"/>
      <c r="G13" s="46"/>
      <c r="H13" s="46"/>
      <c r="I13" s="46"/>
      <c r="J13" s="49"/>
      <c r="K13" s="448"/>
      <c r="L13" s="449"/>
    </row>
    <row r="14" spans="1:12" ht="22.5" customHeight="1">
      <c r="A14" s="43">
        <v>10</v>
      </c>
      <c r="B14" s="102"/>
      <c r="C14" s="102"/>
      <c r="D14" s="103"/>
      <c r="E14" s="104"/>
      <c r="F14" s="84"/>
      <c r="G14" s="42"/>
      <c r="H14" s="42"/>
      <c r="I14" s="42"/>
      <c r="J14" s="50"/>
      <c r="K14" s="450"/>
      <c r="L14" s="451"/>
    </row>
    <row r="15" spans="1:12" ht="22.5" customHeight="1">
      <c r="A15" s="43">
        <v>11</v>
      </c>
      <c r="B15" s="123"/>
      <c r="C15" s="123"/>
      <c r="D15" s="124"/>
      <c r="E15" s="125"/>
      <c r="F15" s="85"/>
      <c r="G15" s="46"/>
      <c r="H15" s="46"/>
      <c r="I15" s="46"/>
      <c r="J15" s="49"/>
      <c r="K15" s="448"/>
      <c r="L15" s="449"/>
    </row>
    <row r="16" spans="1:12" ht="22.5" customHeight="1">
      <c r="A16" s="43">
        <v>12</v>
      </c>
      <c r="B16" s="101"/>
      <c r="C16" s="102"/>
      <c r="D16" s="103"/>
      <c r="E16" s="104"/>
      <c r="F16" s="15"/>
      <c r="G16" s="42"/>
      <c r="H16" s="42"/>
      <c r="I16" s="42"/>
      <c r="J16" s="50"/>
      <c r="K16" s="450"/>
      <c r="L16" s="451"/>
    </row>
    <row r="17" spans="1:12" ht="22.5" customHeight="1">
      <c r="A17" s="43">
        <v>13</v>
      </c>
      <c r="B17" s="123"/>
      <c r="C17" s="123"/>
      <c r="D17" s="124"/>
      <c r="E17" s="125"/>
      <c r="F17" s="85"/>
      <c r="G17" s="46"/>
      <c r="H17" s="46"/>
      <c r="I17" s="46"/>
      <c r="J17" s="49"/>
      <c r="K17" s="448"/>
      <c r="L17" s="449"/>
    </row>
    <row r="18" spans="1:12" ht="22.5" customHeight="1">
      <c r="A18" s="43">
        <v>14</v>
      </c>
      <c r="B18" s="200"/>
      <c r="C18" s="201"/>
      <c r="D18" s="202"/>
      <c r="E18" s="203"/>
      <c r="F18" s="84"/>
      <c r="G18" s="42"/>
      <c r="H18" s="42"/>
      <c r="I18" s="42"/>
      <c r="J18" s="50"/>
      <c r="K18" s="450"/>
      <c r="L18" s="451"/>
    </row>
    <row r="19" spans="1:12" ht="22.5" customHeight="1">
      <c r="A19" s="43">
        <v>15</v>
      </c>
      <c r="B19" s="215"/>
      <c r="C19" s="213"/>
      <c r="D19" s="214"/>
      <c r="E19" s="213"/>
      <c r="F19" s="85"/>
      <c r="G19" s="46"/>
      <c r="H19" s="46"/>
      <c r="I19" s="46"/>
      <c r="J19" s="49"/>
      <c r="K19" s="448"/>
      <c r="L19" s="449"/>
    </row>
    <row r="20" spans="1:12" ht="22.5" customHeight="1">
      <c r="A20" s="43">
        <v>16</v>
      </c>
      <c r="B20" s="164"/>
      <c r="C20" s="165"/>
      <c r="D20" s="166"/>
      <c r="E20" s="165"/>
      <c r="F20" s="84"/>
      <c r="G20" s="42"/>
      <c r="H20" s="42"/>
      <c r="I20" s="42"/>
      <c r="J20" s="50"/>
      <c r="K20" s="450"/>
      <c r="L20" s="451"/>
    </row>
    <row r="21" spans="1:12" ht="22.5" customHeight="1">
      <c r="A21" s="43">
        <v>17</v>
      </c>
      <c r="B21" s="122"/>
      <c r="C21" s="123"/>
      <c r="D21" s="124"/>
      <c r="E21" s="125"/>
      <c r="F21" s="114"/>
      <c r="G21" s="46"/>
      <c r="H21" s="46"/>
      <c r="I21" s="46"/>
      <c r="J21" s="49"/>
      <c r="K21" s="448"/>
      <c r="L21" s="449"/>
    </row>
    <row r="22" spans="1:12" ht="22.5" customHeight="1">
      <c r="A22" s="43">
        <v>18</v>
      </c>
      <c r="B22" s="153"/>
      <c r="C22" s="99"/>
      <c r="D22" s="108"/>
      <c r="E22" s="99"/>
      <c r="F22" s="115"/>
      <c r="G22" s="42"/>
      <c r="H22" s="42"/>
      <c r="I22" s="42"/>
      <c r="J22" s="50"/>
      <c r="K22" s="450"/>
      <c r="L22" s="451"/>
    </row>
    <row r="23" spans="1:12" ht="22.5" customHeight="1">
      <c r="A23" s="43">
        <v>19</v>
      </c>
      <c r="B23" s="116"/>
      <c r="C23" s="117"/>
      <c r="D23" s="118"/>
      <c r="E23" s="117"/>
      <c r="F23" s="117"/>
      <c r="G23" s="46"/>
      <c r="H23" s="46"/>
      <c r="I23" s="46"/>
      <c r="J23" s="49"/>
      <c r="K23" s="448"/>
      <c r="L23" s="449"/>
    </row>
    <row r="24" spans="1:12" ht="22.5" customHeight="1">
      <c r="A24" s="43">
        <v>20</v>
      </c>
      <c r="B24" s="101"/>
      <c r="C24" s="102"/>
      <c r="D24" s="103"/>
      <c r="E24" s="104"/>
      <c r="F24" s="99"/>
      <c r="G24" s="42"/>
      <c r="H24" s="42"/>
      <c r="I24" s="42"/>
      <c r="J24" s="42"/>
      <c r="K24" s="456"/>
      <c r="L24" s="456"/>
    </row>
    <row r="25" spans="2:5" ht="15">
      <c r="B25" s="122"/>
      <c r="C25" s="123"/>
      <c r="D25" s="124"/>
      <c r="E25" s="125"/>
    </row>
  </sheetData>
  <sheetProtection/>
  <mergeCells count="29"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K8:L8"/>
    <mergeCell ref="A3:B3"/>
    <mergeCell ref="A1:B2"/>
    <mergeCell ref="C1:L1"/>
    <mergeCell ref="I2:L2"/>
    <mergeCell ref="D3:E3"/>
    <mergeCell ref="I3:L3"/>
    <mergeCell ref="C2:E2"/>
  </mergeCells>
  <dataValidations count="1">
    <dataValidation type="list" operator="equal" allowBlank="1" sqref="F6:F7 F9 E6:E21 E24:E2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437"/>
      <c r="B1" s="438"/>
      <c r="C1" s="441" t="s">
        <v>14</v>
      </c>
      <c r="D1" s="442"/>
      <c r="E1" s="442"/>
      <c r="F1" s="442"/>
      <c r="G1" s="442"/>
      <c r="H1" s="442"/>
      <c r="I1" s="442"/>
      <c r="J1" s="442"/>
      <c r="K1" s="442"/>
      <c r="L1" s="443"/>
    </row>
    <row r="2" spans="1:12" ht="37.5" customHeight="1">
      <c r="A2" s="439"/>
      <c r="B2" s="440"/>
      <c r="C2" s="444" t="s">
        <v>312</v>
      </c>
      <c r="D2" s="444"/>
      <c r="E2" s="444"/>
      <c r="F2" s="113" t="s">
        <v>233</v>
      </c>
      <c r="G2" s="113" t="s">
        <v>121</v>
      </c>
      <c r="H2" s="113" t="s">
        <v>234</v>
      </c>
      <c r="I2" s="444" t="s">
        <v>13</v>
      </c>
      <c r="J2" s="444"/>
      <c r="K2" s="444"/>
      <c r="L2" s="444"/>
    </row>
    <row r="3" spans="1:12" s="12" customFormat="1" ht="18.75">
      <c r="A3" s="436" t="s">
        <v>19</v>
      </c>
      <c r="B3" s="436"/>
      <c r="C3" s="110" t="s">
        <v>232</v>
      </c>
      <c r="D3" s="445" t="s">
        <v>227</v>
      </c>
      <c r="E3" s="446"/>
      <c r="F3" s="110">
        <v>5</v>
      </c>
      <c r="G3" s="110" t="s">
        <v>235</v>
      </c>
      <c r="H3" s="110">
        <v>2018</v>
      </c>
      <c r="I3" s="445" t="s">
        <v>310</v>
      </c>
      <c r="J3" s="447"/>
      <c r="K3" s="447"/>
      <c r="L3" s="446"/>
    </row>
    <row r="4" spans="1:12" s="12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311</v>
      </c>
      <c r="G4" s="32" t="s">
        <v>123</v>
      </c>
      <c r="H4" s="32" t="s">
        <v>122</v>
      </c>
      <c r="I4" s="452" t="s">
        <v>11</v>
      </c>
      <c r="J4" s="453"/>
      <c r="K4" s="454" t="s">
        <v>12</v>
      </c>
      <c r="L4" s="455"/>
    </row>
    <row r="5" spans="1:12" s="4" customFormat="1" ht="22.5" customHeight="1">
      <c r="A5" s="43">
        <v>1</v>
      </c>
      <c r="B5" s="213"/>
      <c r="C5" s="213"/>
      <c r="D5" s="214"/>
      <c r="E5" s="112"/>
      <c r="F5" s="119"/>
      <c r="G5" s="71"/>
      <c r="H5" s="47"/>
      <c r="I5" s="46"/>
      <c r="J5" s="49"/>
      <c r="K5" s="448"/>
      <c r="L5" s="449"/>
    </row>
    <row r="6" spans="1:12" s="4" customFormat="1" ht="22.5" customHeight="1">
      <c r="A6" s="43">
        <v>2</v>
      </c>
      <c r="B6" s="164"/>
      <c r="C6" s="165"/>
      <c r="D6" s="166"/>
      <c r="E6" s="14"/>
      <c r="F6" s="109"/>
      <c r="G6" s="72"/>
      <c r="H6" s="48"/>
      <c r="I6" s="42"/>
      <c r="J6" s="50"/>
      <c r="K6" s="450"/>
      <c r="L6" s="451"/>
    </row>
    <row r="7" spans="1:12" ht="22.5" customHeight="1">
      <c r="A7" s="43">
        <v>3</v>
      </c>
      <c r="B7" s="215"/>
      <c r="C7" s="213"/>
      <c r="D7" s="214"/>
      <c r="E7" s="224"/>
      <c r="F7" s="119"/>
      <c r="G7" s="73"/>
      <c r="H7" s="69"/>
      <c r="I7" s="46"/>
      <c r="J7" s="49"/>
      <c r="K7" s="448"/>
      <c r="L7" s="449"/>
    </row>
    <row r="8" spans="1:12" ht="22.5" customHeight="1">
      <c r="A8" s="43">
        <v>4</v>
      </c>
      <c r="B8" s="164"/>
      <c r="C8" s="165"/>
      <c r="D8" s="166"/>
      <c r="E8" s="48"/>
      <c r="F8" s="87"/>
      <c r="G8" s="74"/>
      <c r="H8" s="14"/>
      <c r="I8" s="42"/>
      <c r="J8" s="50"/>
      <c r="K8" s="450"/>
      <c r="L8" s="451"/>
    </row>
    <row r="9" spans="1:12" ht="22.5" customHeight="1">
      <c r="A9" s="43">
        <v>5</v>
      </c>
      <c r="B9" s="215"/>
      <c r="C9" s="213"/>
      <c r="D9" s="214"/>
      <c r="E9" s="224"/>
      <c r="F9" s="86"/>
      <c r="G9" s="73"/>
      <c r="H9" s="69"/>
      <c r="I9" s="46"/>
      <c r="J9" s="49"/>
      <c r="K9" s="448"/>
      <c r="L9" s="449"/>
    </row>
    <row r="10" spans="1:12" ht="22.5" customHeight="1">
      <c r="A10" s="43">
        <v>6</v>
      </c>
      <c r="B10" s="164"/>
      <c r="C10" s="165"/>
      <c r="D10" s="166"/>
      <c r="E10" s="14"/>
      <c r="F10" s="87"/>
      <c r="G10" s="74"/>
      <c r="H10" s="14"/>
      <c r="I10" s="42"/>
      <c r="J10" s="50"/>
      <c r="K10" s="450"/>
      <c r="L10" s="451"/>
    </row>
    <row r="11" spans="1:12" ht="22.5" customHeight="1">
      <c r="A11" s="43">
        <v>7</v>
      </c>
      <c r="B11" s="215"/>
      <c r="C11" s="213"/>
      <c r="D11" s="214"/>
      <c r="E11" s="224"/>
      <c r="F11" s="86"/>
      <c r="G11" s="73"/>
      <c r="H11" s="69"/>
      <c r="I11" s="46"/>
      <c r="J11" s="49"/>
      <c r="K11" s="448"/>
      <c r="L11" s="449"/>
    </row>
    <row r="12" spans="1:12" ht="22.5" customHeight="1">
      <c r="A12" s="43">
        <v>8</v>
      </c>
      <c r="B12" s="101"/>
      <c r="C12" s="102"/>
      <c r="D12" s="103"/>
      <c r="E12" s="14"/>
      <c r="F12" s="87"/>
      <c r="G12" s="74"/>
      <c r="H12" s="14"/>
      <c r="I12" s="42"/>
      <c r="J12" s="50"/>
      <c r="K12" s="450"/>
      <c r="L12" s="451"/>
    </row>
    <row r="13" spans="1:12" ht="22.5" customHeight="1">
      <c r="A13" s="43">
        <v>9</v>
      </c>
      <c r="B13" s="224"/>
      <c r="C13" s="224"/>
      <c r="D13" s="225"/>
      <c r="E13" s="224"/>
      <c r="F13" s="86"/>
      <c r="G13" s="73"/>
      <c r="H13" s="69"/>
      <c r="I13" s="46"/>
      <c r="J13" s="49"/>
      <c r="K13" s="448"/>
      <c r="L13" s="449"/>
    </row>
    <row r="14" spans="1:12" ht="22.5" customHeight="1">
      <c r="A14" s="43">
        <v>10</v>
      </c>
      <c r="B14" s="15"/>
      <c r="C14" s="15"/>
      <c r="D14" s="226"/>
      <c r="E14" s="223"/>
      <c r="F14" s="88"/>
      <c r="G14" s="75"/>
      <c r="H14" s="68"/>
      <c r="I14" s="42"/>
      <c r="J14" s="50"/>
      <c r="K14" s="450"/>
      <c r="L14" s="451"/>
    </row>
    <row r="15" spans="1:12" ht="22.5" customHeight="1">
      <c r="A15" s="43">
        <v>11</v>
      </c>
      <c r="B15" s="116"/>
      <c r="C15" s="117"/>
      <c r="D15" s="121"/>
      <c r="E15" s="119"/>
      <c r="F15" s="86"/>
      <c r="G15" s="73"/>
      <c r="H15" s="69"/>
      <c r="I15" s="46"/>
      <c r="J15" s="49"/>
      <c r="K15" s="448"/>
      <c r="L15" s="449"/>
    </row>
    <row r="16" spans="1:12" ht="22.5" customHeight="1">
      <c r="A16" s="43">
        <v>12</v>
      </c>
      <c r="B16" s="164"/>
      <c r="C16" s="165"/>
      <c r="D16" s="228"/>
      <c r="E16" s="48"/>
      <c r="F16" s="89"/>
      <c r="G16" s="76"/>
      <c r="H16" s="15"/>
      <c r="I16" s="42"/>
      <c r="J16" s="50"/>
      <c r="K16" s="450"/>
      <c r="L16" s="451"/>
    </row>
    <row r="17" spans="1:12" ht="22.5" customHeight="1">
      <c r="A17" s="43">
        <v>13</v>
      </c>
      <c r="B17" s="213"/>
      <c r="C17" s="213"/>
      <c r="D17" s="229"/>
      <c r="E17" s="233"/>
      <c r="F17" s="86"/>
      <c r="G17" s="73"/>
      <c r="H17" s="69"/>
      <c r="I17" s="46"/>
      <c r="J17" s="49"/>
      <c r="K17" s="448"/>
      <c r="L17" s="449"/>
    </row>
    <row r="18" spans="1:12" ht="22.5" customHeight="1">
      <c r="A18" s="43">
        <v>14</v>
      </c>
      <c r="B18" s="164"/>
      <c r="C18" s="165"/>
      <c r="D18" s="228"/>
      <c r="E18" s="48"/>
      <c r="F18" s="88"/>
      <c r="G18" s="76"/>
      <c r="H18" s="68"/>
      <c r="I18" s="42"/>
      <c r="J18" s="50"/>
      <c r="K18" s="450"/>
      <c r="L18" s="451"/>
    </row>
    <row r="19" spans="1:12" ht="22.5" customHeight="1">
      <c r="A19" s="43">
        <v>15</v>
      </c>
      <c r="B19" s="116"/>
      <c r="C19" s="117"/>
      <c r="D19" s="121"/>
      <c r="E19" s="119"/>
      <c r="F19" s="86"/>
      <c r="G19" s="73"/>
      <c r="H19" s="69"/>
      <c r="I19" s="46"/>
      <c r="J19" s="49"/>
      <c r="K19" s="448"/>
      <c r="L19" s="449"/>
    </row>
    <row r="20" spans="1:12" ht="22.5" customHeight="1">
      <c r="A20" s="43">
        <v>16</v>
      </c>
      <c r="B20" s="101"/>
      <c r="C20" s="102"/>
      <c r="D20" s="103"/>
      <c r="E20" s="209"/>
      <c r="F20" s="88"/>
      <c r="G20" s="76"/>
      <c r="H20" s="68"/>
      <c r="I20" s="42"/>
      <c r="J20" s="50"/>
      <c r="K20" s="450"/>
      <c r="L20" s="451"/>
    </row>
    <row r="21" spans="1:12" ht="22.5" customHeight="1">
      <c r="A21" s="43">
        <v>17</v>
      </c>
      <c r="B21" s="215"/>
      <c r="C21" s="213"/>
      <c r="D21" s="229"/>
      <c r="E21" s="227"/>
      <c r="F21" s="86"/>
      <c r="G21" s="73"/>
      <c r="H21" s="69"/>
      <c r="I21" s="46"/>
      <c r="J21" s="49"/>
      <c r="K21" s="448"/>
      <c r="L21" s="449"/>
    </row>
    <row r="22" spans="1:12" ht="22.5" customHeight="1">
      <c r="A22" s="43">
        <v>18</v>
      </c>
      <c r="B22" s="101"/>
      <c r="C22" s="102"/>
      <c r="D22" s="103"/>
      <c r="E22" s="14"/>
      <c r="F22" s="88"/>
      <c r="G22" s="76"/>
      <c r="H22" s="68"/>
      <c r="I22" s="42"/>
      <c r="J22" s="50"/>
      <c r="K22" s="450"/>
      <c r="L22" s="451"/>
    </row>
    <row r="23" spans="1:12" ht="22.5" customHeight="1">
      <c r="A23" s="43">
        <v>19</v>
      </c>
      <c r="B23" s="224"/>
      <c r="C23" s="224"/>
      <c r="D23" s="225"/>
      <c r="E23" s="227"/>
      <c r="F23" s="231"/>
      <c r="G23" s="73"/>
      <c r="H23" s="69"/>
      <c r="I23" s="46"/>
      <c r="J23" s="49"/>
      <c r="K23" s="448"/>
      <c r="L23" s="449"/>
    </row>
    <row r="24" spans="1:12" ht="22.5" customHeight="1">
      <c r="A24" s="43">
        <v>20</v>
      </c>
      <c r="B24" s="127"/>
      <c r="C24" s="109"/>
      <c r="D24" s="230"/>
      <c r="E24" s="109"/>
      <c r="F24" s="232"/>
      <c r="G24" s="111"/>
      <c r="H24" s="42"/>
      <c r="I24" s="42"/>
      <c r="J24" s="42"/>
      <c r="K24" s="456"/>
      <c r="L24" s="456"/>
    </row>
  </sheetData>
  <sheetProtection/>
  <mergeCells count="29"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  <mergeCell ref="K10:L10"/>
    <mergeCell ref="K11:L11"/>
    <mergeCell ref="K12:L12"/>
    <mergeCell ref="K13:L13"/>
    <mergeCell ref="K14:L14"/>
    <mergeCell ref="K5:L5"/>
    <mergeCell ref="K6:L6"/>
    <mergeCell ref="K7:L7"/>
    <mergeCell ref="K8:L8"/>
    <mergeCell ref="K9:L9"/>
    <mergeCell ref="I4:J4"/>
    <mergeCell ref="A3:B3"/>
    <mergeCell ref="A1:B2"/>
    <mergeCell ref="C1:L1"/>
    <mergeCell ref="I2:L2"/>
    <mergeCell ref="K4:L4"/>
    <mergeCell ref="D3:E3"/>
    <mergeCell ref="I3:L3"/>
    <mergeCell ref="C2:E2"/>
  </mergeCells>
  <dataValidations count="1">
    <dataValidation type="list" operator="equal" allowBlank="1" sqref="E24 F23:F24 F5:F7 E15 E19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B5" sqref="B5:E25"/>
    </sheetView>
  </sheetViews>
  <sheetFormatPr defaultColWidth="11.421875" defaultRowHeight="15"/>
  <cols>
    <col min="1" max="1" width="4.28125" style="13" customWidth="1"/>
    <col min="2" max="2" width="18.57421875" style="1" customWidth="1"/>
    <col min="3" max="3" width="18.57421875" style="90" customWidth="1"/>
    <col min="4" max="6" width="8.28125" style="90" customWidth="1"/>
    <col min="7" max="7" width="18.57421875" style="90" customWidth="1"/>
    <col min="8" max="8" width="15.7109375" style="90" customWidth="1"/>
    <col min="9" max="9" width="9.28125" style="90" customWidth="1"/>
    <col min="10" max="10" width="5.00390625" style="90" customWidth="1"/>
    <col min="11" max="12" width="14.28125" style="90" customWidth="1"/>
  </cols>
  <sheetData>
    <row r="1" spans="1:12" s="12" customFormat="1" ht="37.5" customHeight="1">
      <c r="A1" s="437"/>
      <c r="B1" s="438"/>
      <c r="C1" s="441" t="s">
        <v>14</v>
      </c>
      <c r="D1" s="442"/>
      <c r="E1" s="442"/>
      <c r="F1" s="442"/>
      <c r="G1" s="442"/>
      <c r="H1" s="442"/>
      <c r="I1" s="442"/>
      <c r="J1" s="442"/>
      <c r="K1" s="442"/>
      <c r="L1" s="443"/>
    </row>
    <row r="2" spans="1:12" ht="37.5" customHeight="1">
      <c r="A2" s="439"/>
      <c r="B2" s="440"/>
      <c r="C2" s="444" t="s">
        <v>312</v>
      </c>
      <c r="D2" s="444"/>
      <c r="E2" s="444"/>
      <c r="F2" s="299" t="s">
        <v>469</v>
      </c>
      <c r="G2" s="299" t="s">
        <v>121</v>
      </c>
      <c r="H2" s="299" t="s">
        <v>234</v>
      </c>
      <c r="I2" s="444" t="s">
        <v>472</v>
      </c>
      <c r="J2" s="444"/>
      <c r="K2" s="444"/>
      <c r="L2" s="444"/>
    </row>
    <row r="3" spans="1:12" ht="15.75">
      <c r="A3" s="436" t="s">
        <v>21</v>
      </c>
      <c r="B3" s="436"/>
      <c r="C3" s="94" t="s">
        <v>304</v>
      </c>
      <c r="D3" s="445" t="s">
        <v>7</v>
      </c>
      <c r="E3" s="446"/>
      <c r="F3" s="94">
        <v>24</v>
      </c>
      <c r="G3" s="94" t="s">
        <v>473</v>
      </c>
      <c r="H3" s="94">
        <v>2018</v>
      </c>
      <c r="I3" s="445" t="s">
        <v>310</v>
      </c>
      <c r="J3" s="447"/>
      <c r="K3" s="447"/>
      <c r="L3" s="446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311</v>
      </c>
      <c r="G4" s="32" t="s">
        <v>123</v>
      </c>
      <c r="H4" s="32" t="s">
        <v>122</v>
      </c>
      <c r="I4" s="452" t="s">
        <v>11</v>
      </c>
      <c r="J4" s="453"/>
      <c r="K4" s="454" t="s">
        <v>12</v>
      </c>
      <c r="L4" s="455"/>
    </row>
    <row r="5" spans="1:12" ht="21.75" customHeight="1">
      <c r="A5" s="43">
        <v>1</v>
      </c>
      <c r="B5" s="116"/>
      <c r="C5" s="117"/>
      <c r="D5" s="118"/>
      <c r="E5" s="117"/>
      <c r="F5" s="47"/>
      <c r="G5" s="95"/>
      <c r="H5" s="95"/>
      <c r="I5" s="95"/>
      <c r="J5" s="92"/>
      <c r="K5" s="448"/>
      <c r="L5" s="449"/>
    </row>
    <row r="6" spans="1:12" ht="21.75" customHeight="1">
      <c r="A6" s="43">
        <v>2</v>
      </c>
      <c r="B6" s="101"/>
      <c r="C6" s="102"/>
      <c r="D6" s="103"/>
      <c r="E6" s="104"/>
      <c r="F6" s="48"/>
      <c r="G6" s="93"/>
      <c r="H6" s="93"/>
      <c r="I6" s="93"/>
      <c r="J6" s="91"/>
      <c r="K6" s="450"/>
      <c r="L6" s="451"/>
    </row>
    <row r="7" spans="1:12" ht="21.75" customHeight="1">
      <c r="A7" s="43">
        <v>3</v>
      </c>
      <c r="B7" s="122"/>
      <c r="C7" s="123"/>
      <c r="D7" s="124"/>
      <c r="E7" s="125"/>
      <c r="F7" s="114"/>
      <c r="G7" s="95"/>
      <c r="H7" s="95"/>
      <c r="I7" s="95"/>
      <c r="J7" s="92"/>
      <c r="K7" s="448"/>
      <c r="L7" s="449"/>
    </row>
    <row r="8" spans="1:12" ht="21.75" customHeight="1">
      <c r="A8" s="43">
        <v>4</v>
      </c>
      <c r="B8" s="101"/>
      <c r="C8" s="102"/>
      <c r="D8" s="103"/>
      <c r="E8" s="104"/>
      <c r="F8" s="14"/>
      <c r="G8" s="93"/>
      <c r="H8" s="93"/>
      <c r="I8" s="93"/>
      <c r="J8" s="91"/>
      <c r="K8" s="450"/>
      <c r="L8" s="451"/>
    </row>
    <row r="9" spans="1:12" ht="21.75" customHeight="1">
      <c r="A9" s="43">
        <v>5</v>
      </c>
      <c r="B9" s="122"/>
      <c r="C9" s="123"/>
      <c r="D9" s="124"/>
      <c r="E9" s="125"/>
      <c r="F9" s="95"/>
      <c r="G9" s="95"/>
      <c r="H9" s="95"/>
      <c r="I9" s="95"/>
      <c r="J9" s="92"/>
      <c r="K9" s="448"/>
      <c r="L9" s="449"/>
    </row>
    <row r="10" spans="1:12" ht="21.75" customHeight="1">
      <c r="A10" s="43">
        <v>6</v>
      </c>
      <c r="B10" s="263"/>
      <c r="C10" s="102"/>
      <c r="D10" s="103"/>
      <c r="E10" s="104"/>
      <c r="F10" s="14"/>
      <c r="G10" s="93"/>
      <c r="H10" s="93"/>
      <c r="I10" s="93"/>
      <c r="J10" s="91"/>
      <c r="K10" s="450"/>
      <c r="L10" s="451"/>
    </row>
    <row r="11" spans="1:12" ht="21.75" customHeight="1">
      <c r="A11" s="43">
        <v>7</v>
      </c>
      <c r="B11" s="122"/>
      <c r="C11" s="123"/>
      <c r="D11" s="124"/>
      <c r="E11" s="125"/>
      <c r="F11" s="95"/>
      <c r="G11" s="95"/>
      <c r="H11" s="95"/>
      <c r="I11" s="95"/>
      <c r="J11" s="92"/>
      <c r="K11" s="448"/>
      <c r="L11" s="449"/>
    </row>
    <row r="12" spans="1:12" ht="21.75" customHeight="1">
      <c r="A12" s="43">
        <v>8</v>
      </c>
      <c r="B12" s="101"/>
      <c r="C12" s="102"/>
      <c r="D12" s="103"/>
      <c r="E12" s="104"/>
      <c r="F12" s="14"/>
      <c r="G12" s="93"/>
      <c r="H12" s="93"/>
      <c r="I12" s="93"/>
      <c r="J12" s="91"/>
      <c r="K12" s="450"/>
      <c r="L12" s="451"/>
    </row>
    <row r="13" spans="1:12" ht="21.75" customHeight="1">
      <c r="A13" s="43">
        <v>9</v>
      </c>
      <c r="B13" s="123"/>
      <c r="C13" s="123"/>
      <c r="D13" s="124"/>
      <c r="E13" s="125"/>
      <c r="F13" s="95"/>
      <c r="G13" s="95"/>
      <c r="H13" s="95"/>
      <c r="I13" s="95"/>
      <c r="J13" s="92"/>
      <c r="K13" s="448"/>
      <c r="L13" s="449"/>
    </row>
    <row r="14" spans="1:12" ht="21.75" customHeight="1">
      <c r="A14" s="43">
        <v>10</v>
      </c>
      <c r="B14" s="102"/>
      <c r="C14" s="102"/>
      <c r="D14" s="103"/>
      <c r="E14" s="104"/>
      <c r="F14" s="93"/>
      <c r="G14" s="93"/>
      <c r="H14" s="93"/>
      <c r="I14" s="93"/>
      <c r="J14" s="91"/>
      <c r="K14" s="450"/>
      <c r="L14" s="451"/>
    </row>
    <row r="15" spans="1:12" ht="21.75" customHeight="1">
      <c r="A15" s="43">
        <v>11</v>
      </c>
      <c r="B15" s="123"/>
      <c r="C15" s="123"/>
      <c r="D15" s="124"/>
      <c r="E15" s="125"/>
      <c r="F15" s="95"/>
      <c r="G15" s="95"/>
      <c r="H15" s="95"/>
      <c r="I15" s="95"/>
      <c r="J15" s="92"/>
      <c r="K15" s="448"/>
      <c r="L15" s="449"/>
    </row>
    <row r="16" spans="1:12" ht="21.75" customHeight="1">
      <c r="A16" s="43">
        <v>12</v>
      </c>
      <c r="B16" s="101"/>
      <c r="C16" s="102"/>
      <c r="D16" s="103"/>
      <c r="E16" s="104"/>
      <c r="F16" s="15"/>
      <c r="G16" s="93"/>
      <c r="H16" s="93"/>
      <c r="I16" s="93"/>
      <c r="J16" s="91"/>
      <c r="K16" s="450"/>
      <c r="L16" s="451"/>
    </row>
    <row r="17" spans="1:12" ht="21.75" customHeight="1">
      <c r="A17" s="43">
        <v>13</v>
      </c>
      <c r="B17" s="123"/>
      <c r="C17" s="123"/>
      <c r="D17" s="124"/>
      <c r="E17" s="125"/>
      <c r="F17" s="95"/>
      <c r="G17" s="95"/>
      <c r="H17" s="95"/>
      <c r="I17" s="95"/>
      <c r="J17" s="92"/>
      <c r="K17" s="448"/>
      <c r="L17" s="449"/>
    </row>
    <row r="18" spans="1:12" ht="21.75" customHeight="1">
      <c r="A18" s="43">
        <v>14</v>
      </c>
      <c r="B18" s="200"/>
      <c r="C18" s="201"/>
      <c r="D18" s="202"/>
      <c r="E18" s="203"/>
      <c r="F18" s="93"/>
      <c r="G18" s="93"/>
      <c r="H18" s="93"/>
      <c r="I18" s="93"/>
      <c r="J18" s="91"/>
      <c r="K18" s="450"/>
      <c r="L18" s="451"/>
    </row>
    <row r="19" spans="1:12" ht="21.75" customHeight="1">
      <c r="A19" s="43">
        <v>15</v>
      </c>
      <c r="B19" s="215"/>
      <c r="C19" s="213"/>
      <c r="D19" s="214"/>
      <c r="E19" s="213"/>
      <c r="F19" s="95"/>
      <c r="G19" s="95"/>
      <c r="H19" s="95"/>
      <c r="I19" s="95"/>
      <c r="J19" s="92"/>
      <c r="K19" s="448"/>
      <c r="L19" s="449"/>
    </row>
    <row r="20" spans="1:12" ht="21.75" customHeight="1">
      <c r="A20" s="43">
        <v>16</v>
      </c>
      <c r="B20" s="164"/>
      <c r="C20" s="165"/>
      <c r="D20" s="166"/>
      <c r="E20" s="165"/>
      <c r="F20" s="93"/>
      <c r="G20" s="93"/>
      <c r="H20" s="93"/>
      <c r="I20" s="93"/>
      <c r="J20" s="91"/>
      <c r="K20" s="450"/>
      <c r="L20" s="451"/>
    </row>
    <row r="21" spans="1:12" ht="21.75" customHeight="1">
      <c r="A21" s="43">
        <v>17</v>
      </c>
      <c r="B21" s="122"/>
      <c r="C21" s="123"/>
      <c r="D21" s="124"/>
      <c r="E21" s="125"/>
      <c r="F21" s="95"/>
      <c r="G21" s="95"/>
      <c r="H21" s="95"/>
      <c r="I21" s="95"/>
      <c r="J21" s="92"/>
      <c r="K21" s="448"/>
      <c r="L21" s="449"/>
    </row>
    <row r="22" spans="1:12" ht="21.75" customHeight="1">
      <c r="A22" s="43">
        <v>18</v>
      </c>
      <c r="B22" s="153"/>
      <c r="C22" s="99"/>
      <c r="D22" s="108"/>
      <c r="E22" s="99"/>
      <c r="F22" s="93"/>
      <c r="G22" s="93"/>
      <c r="H22" s="93"/>
      <c r="I22" s="93"/>
      <c r="J22" s="91"/>
      <c r="K22" s="450"/>
      <c r="L22" s="451"/>
    </row>
    <row r="23" spans="1:12" ht="21.75" customHeight="1">
      <c r="A23" s="43">
        <v>19</v>
      </c>
      <c r="B23" s="116"/>
      <c r="C23" s="117"/>
      <c r="D23" s="118"/>
      <c r="E23" s="117"/>
      <c r="F23" s="95"/>
      <c r="G23" s="95"/>
      <c r="H23" s="95"/>
      <c r="I23" s="95"/>
      <c r="J23" s="92"/>
      <c r="K23" s="448"/>
      <c r="L23" s="449"/>
    </row>
    <row r="24" spans="1:12" ht="21.75" customHeight="1">
      <c r="A24" s="303">
        <v>20</v>
      </c>
      <c r="B24" s="306"/>
      <c r="C24" s="254"/>
      <c r="D24" s="304"/>
      <c r="E24" s="252"/>
      <c r="F24" s="305"/>
      <c r="G24" s="305"/>
      <c r="H24" s="305"/>
      <c r="I24" s="305"/>
      <c r="J24" s="305"/>
      <c r="K24" s="459"/>
      <c r="L24" s="459"/>
    </row>
    <row r="25" spans="1:12" ht="21.75" customHeight="1">
      <c r="A25" s="307">
        <v>21</v>
      </c>
      <c r="B25" s="147"/>
      <c r="C25" s="119"/>
      <c r="D25" s="126"/>
      <c r="E25" s="119"/>
      <c r="F25" s="301"/>
      <c r="G25" s="301"/>
      <c r="H25" s="301"/>
      <c r="I25" s="301"/>
      <c r="J25" s="301"/>
      <c r="K25" s="457"/>
      <c r="L25" s="458"/>
    </row>
  </sheetData>
  <sheetProtection/>
  <mergeCells count="30">
    <mergeCell ref="K25:L25"/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D3:E3"/>
    <mergeCell ref="C2:E2"/>
    <mergeCell ref="I3:L3"/>
  </mergeCells>
  <dataValidations count="1">
    <dataValidation type="list" operator="equal" allowBlank="1" sqref="E6:E21 E24:E2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5" sqref="B5:E5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80" customWidth="1"/>
    <col min="6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437"/>
      <c r="B1" s="438"/>
      <c r="C1" s="441" t="s">
        <v>14</v>
      </c>
      <c r="D1" s="442"/>
      <c r="E1" s="442"/>
      <c r="F1" s="442"/>
      <c r="G1" s="442"/>
      <c r="H1" s="442"/>
      <c r="I1" s="442"/>
      <c r="J1" s="442"/>
      <c r="K1" s="442"/>
      <c r="L1" s="443"/>
    </row>
    <row r="2" spans="1:12" ht="37.5" customHeight="1">
      <c r="A2" s="439"/>
      <c r="B2" s="440"/>
      <c r="C2" s="444" t="s">
        <v>312</v>
      </c>
      <c r="D2" s="444"/>
      <c r="E2" s="444"/>
      <c r="F2" s="299" t="s">
        <v>469</v>
      </c>
      <c r="G2" s="299" t="s">
        <v>121</v>
      </c>
      <c r="H2" s="299" t="s">
        <v>234</v>
      </c>
      <c r="I2" s="444" t="s">
        <v>472</v>
      </c>
      <c r="J2" s="444"/>
      <c r="K2" s="444"/>
      <c r="L2" s="444"/>
    </row>
    <row r="3" spans="1:12" ht="15.75">
      <c r="A3" s="436" t="s">
        <v>23</v>
      </c>
      <c r="B3" s="436"/>
      <c r="C3" s="110" t="s">
        <v>305</v>
      </c>
      <c r="D3" s="445" t="s">
        <v>7</v>
      </c>
      <c r="E3" s="446"/>
      <c r="F3" s="300">
        <v>24</v>
      </c>
      <c r="G3" s="300" t="s">
        <v>473</v>
      </c>
      <c r="H3" s="300">
        <v>2018</v>
      </c>
      <c r="I3" s="445" t="s">
        <v>310</v>
      </c>
      <c r="J3" s="447"/>
      <c r="K3" s="447"/>
      <c r="L3" s="446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311</v>
      </c>
      <c r="G4" s="32" t="s">
        <v>123</v>
      </c>
      <c r="H4" s="32" t="s">
        <v>122</v>
      </c>
      <c r="I4" s="452" t="s">
        <v>11</v>
      </c>
      <c r="J4" s="453"/>
      <c r="K4" s="454" t="s">
        <v>12</v>
      </c>
      <c r="L4" s="455"/>
    </row>
    <row r="5" spans="1:12" ht="21.75" customHeight="1">
      <c r="A5" s="43">
        <v>1</v>
      </c>
      <c r="B5" s="122"/>
      <c r="C5" s="123"/>
      <c r="D5" s="124"/>
      <c r="E5" s="125"/>
      <c r="F5" s="114"/>
      <c r="G5" s="71"/>
      <c r="H5" s="46"/>
      <c r="I5" s="46"/>
      <c r="J5" s="49"/>
      <c r="K5" s="448"/>
      <c r="L5" s="449"/>
    </row>
    <row r="6" spans="1:12" ht="21.75" customHeight="1">
      <c r="A6" s="43">
        <v>2</v>
      </c>
      <c r="B6" s="101"/>
      <c r="C6" s="102"/>
      <c r="D6" s="103"/>
      <c r="E6" s="104"/>
      <c r="F6" s="115"/>
      <c r="G6" s="77"/>
      <c r="H6" s="42"/>
      <c r="I6" s="42"/>
      <c r="J6" s="50"/>
      <c r="K6" s="450"/>
      <c r="L6" s="451"/>
    </row>
    <row r="7" spans="1:12" ht="21.75" customHeight="1">
      <c r="A7" s="43">
        <v>3</v>
      </c>
      <c r="B7" s="122"/>
      <c r="C7" s="123"/>
      <c r="D7" s="124"/>
      <c r="E7" s="125"/>
      <c r="F7" s="114"/>
      <c r="G7" s="71"/>
      <c r="H7" s="46"/>
      <c r="I7" s="46"/>
      <c r="J7" s="49"/>
      <c r="K7" s="448"/>
      <c r="L7" s="449"/>
    </row>
    <row r="8" spans="1:12" ht="21.75" customHeight="1">
      <c r="A8" s="43">
        <v>4</v>
      </c>
      <c r="B8" s="101"/>
      <c r="C8" s="102"/>
      <c r="D8" s="103"/>
      <c r="E8" s="104"/>
      <c r="F8" s="14"/>
      <c r="G8" s="74"/>
      <c r="H8" s="42"/>
      <c r="I8" s="42"/>
      <c r="J8" s="50"/>
      <c r="K8" s="450"/>
      <c r="L8" s="451"/>
    </row>
    <row r="9" spans="1:12" ht="21.75" customHeight="1">
      <c r="A9" s="43">
        <v>5</v>
      </c>
      <c r="B9" s="122"/>
      <c r="C9" s="123"/>
      <c r="D9" s="124"/>
      <c r="E9" s="125"/>
      <c r="F9" s="79"/>
      <c r="G9" s="73"/>
      <c r="H9" s="46"/>
      <c r="I9" s="46"/>
      <c r="J9" s="49"/>
      <c r="K9" s="448"/>
      <c r="L9" s="449"/>
    </row>
    <row r="10" spans="1:12" ht="21.75" customHeight="1">
      <c r="A10" s="43">
        <v>6</v>
      </c>
      <c r="B10" s="101"/>
      <c r="C10" s="102"/>
      <c r="D10" s="103"/>
      <c r="E10" s="104"/>
      <c r="F10" s="14"/>
      <c r="G10" s="74"/>
      <c r="H10" s="42"/>
      <c r="I10" s="42"/>
      <c r="J10" s="50"/>
      <c r="K10" s="450"/>
      <c r="L10" s="451"/>
    </row>
    <row r="11" spans="1:12" ht="21.75" customHeight="1">
      <c r="A11" s="43">
        <v>7</v>
      </c>
      <c r="B11" s="122"/>
      <c r="C11" s="123"/>
      <c r="D11" s="124"/>
      <c r="E11" s="125"/>
      <c r="F11" s="79"/>
      <c r="G11" s="73"/>
      <c r="H11" s="46"/>
      <c r="I11" s="46"/>
      <c r="J11" s="49"/>
      <c r="K11" s="448"/>
      <c r="L11" s="449"/>
    </row>
    <row r="12" spans="1:12" ht="21.75" customHeight="1">
      <c r="A12" s="43">
        <v>8</v>
      </c>
      <c r="B12" s="101"/>
      <c r="C12" s="102"/>
      <c r="D12" s="103"/>
      <c r="E12" s="104"/>
      <c r="F12" s="14"/>
      <c r="G12" s="74"/>
      <c r="H12" s="42"/>
      <c r="I12" s="42"/>
      <c r="J12" s="50"/>
      <c r="K12" s="450"/>
      <c r="L12" s="451"/>
    </row>
    <row r="13" spans="1:12" ht="21.75" customHeight="1">
      <c r="A13" s="43">
        <v>9</v>
      </c>
      <c r="B13" s="122"/>
      <c r="C13" s="123"/>
      <c r="D13" s="124"/>
      <c r="E13" s="125"/>
      <c r="F13" s="79"/>
      <c r="G13" s="73"/>
      <c r="H13" s="46"/>
      <c r="I13" s="46"/>
      <c r="J13" s="49"/>
      <c r="K13" s="448"/>
      <c r="L13" s="449"/>
    </row>
    <row r="14" spans="1:12" ht="21.75" customHeight="1">
      <c r="A14" s="43">
        <v>10</v>
      </c>
      <c r="B14" s="258"/>
      <c r="C14" s="259"/>
      <c r="D14" s="260"/>
      <c r="E14" s="261"/>
      <c r="F14" s="78"/>
      <c r="G14" s="75"/>
      <c r="H14" s="42"/>
      <c r="I14" s="42"/>
      <c r="J14" s="50"/>
      <c r="K14" s="450"/>
      <c r="L14" s="451"/>
    </row>
    <row r="15" spans="1:12" ht="21.75" customHeight="1">
      <c r="A15" s="43">
        <v>11</v>
      </c>
      <c r="B15" s="122"/>
      <c r="C15" s="123"/>
      <c r="D15" s="124"/>
      <c r="E15" s="125"/>
      <c r="F15" s="79"/>
      <c r="G15" s="73"/>
      <c r="H15" s="46"/>
      <c r="I15" s="46"/>
      <c r="J15" s="49"/>
      <c r="K15" s="448"/>
      <c r="L15" s="449"/>
    </row>
    <row r="16" spans="1:12" ht="21.75" customHeight="1">
      <c r="A16" s="43">
        <v>12</v>
      </c>
      <c r="B16" s="101"/>
      <c r="C16" s="102"/>
      <c r="D16" s="103"/>
      <c r="E16" s="104"/>
      <c r="F16" s="78"/>
      <c r="G16" s="76"/>
      <c r="H16" s="42"/>
      <c r="I16" s="42"/>
      <c r="J16" s="50"/>
      <c r="K16" s="450"/>
      <c r="L16" s="451"/>
    </row>
    <row r="17" spans="1:12" ht="21.75" customHeight="1">
      <c r="A17" s="43">
        <v>13</v>
      </c>
      <c r="B17" s="213"/>
      <c r="C17" s="213"/>
      <c r="D17" s="214"/>
      <c r="E17" s="112"/>
      <c r="F17" s="79"/>
      <c r="G17" s="73"/>
      <c r="H17" s="46"/>
      <c r="I17" s="46"/>
      <c r="J17" s="49"/>
      <c r="K17" s="448"/>
      <c r="L17" s="449"/>
    </row>
    <row r="18" spans="1:12" ht="21.75" customHeight="1">
      <c r="A18" s="43">
        <v>14</v>
      </c>
      <c r="B18" s="101"/>
      <c r="C18" s="102"/>
      <c r="D18" s="103"/>
      <c r="E18" s="104"/>
      <c r="F18" s="78"/>
      <c r="G18" s="74"/>
      <c r="H18" s="42"/>
      <c r="I18" s="42"/>
      <c r="J18" s="50"/>
      <c r="K18" s="450"/>
      <c r="L18" s="451"/>
    </row>
    <row r="19" spans="1:12" ht="21.75" customHeight="1">
      <c r="A19" s="43">
        <v>15</v>
      </c>
      <c r="B19" s="279"/>
      <c r="C19" s="123"/>
      <c r="D19" s="124"/>
      <c r="E19" s="125"/>
      <c r="F19" s="79"/>
      <c r="G19" s="73"/>
      <c r="H19" s="46"/>
      <c r="I19" s="46"/>
      <c r="J19" s="49"/>
      <c r="K19" s="448"/>
      <c r="L19" s="449"/>
    </row>
    <row r="20" spans="1:12" ht="21.75" customHeight="1">
      <c r="A20" s="43">
        <v>16</v>
      </c>
      <c r="B20" s="101"/>
      <c r="C20" s="102"/>
      <c r="D20" s="103"/>
      <c r="E20" s="104"/>
      <c r="F20" s="148"/>
      <c r="G20" s="74"/>
      <c r="H20" s="42"/>
      <c r="I20" s="42"/>
      <c r="J20" s="50"/>
      <c r="K20" s="450"/>
      <c r="L20" s="451"/>
    </row>
    <row r="21" spans="1:12" ht="21.75" customHeight="1">
      <c r="A21" s="43">
        <v>17</v>
      </c>
      <c r="B21" s="123"/>
      <c r="C21" s="123"/>
      <c r="D21" s="124"/>
      <c r="E21" s="125"/>
      <c r="F21" s="79"/>
      <c r="G21" s="73"/>
      <c r="H21" s="46"/>
      <c r="I21" s="46"/>
      <c r="J21" s="49"/>
      <c r="K21" s="448"/>
      <c r="L21" s="449"/>
    </row>
    <row r="22" spans="1:12" ht="21.75" customHeight="1">
      <c r="A22" s="43">
        <v>18</v>
      </c>
      <c r="B22" s="102"/>
      <c r="C22" s="102"/>
      <c r="D22" s="103"/>
      <c r="E22" s="104"/>
      <c r="F22" s="68"/>
      <c r="G22" s="74"/>
      <c r="H22" s="42"/>
      <c r="I22" s="42"/>
      <c r="J22" s="50"/>
      <c r="K22" s="450"/>
      <c r="L22" s="451"/>
    </row>
    <row r="23" spans="1:12" ht="21.75" customHeight="1">
      <c r="A23" s="43">
        <v>19</v>
      </c>
      <c r="B23" s="123"/>
      <c r="C23" s="123"/>
      <c r="D23" s="124"/>
      <c r="E23" s="125"/>
      <c r="F23" s="46"/>
      <c r="G23" s="46"/>
      <c r="H23" s="46"/>
      <c r="I23" s="46"/>
      <c r="J23" s="49"/>
      <c r="K23" s="448"/>
      <c r="L23" s="449"/>
    </row>
    <row r="24" spans="1:12" ht="21.75" customHeight="1">
      <c r="A24" s="303">
        <v>20</v>
      </c>
      <c r="B24" s="254"/>
      <c r="C24" s="254"/>
      <c r="D24" s="304"/>
      <c r="E24" s="252"/>
      <c r="F24" s="305"/>
      <c r="G24" s="305"/>
      <c r="H24" s="305"/>
      <c r="I24" s="305"/>
      <c r="J24" s="305"/>
      <c r="K24" s="459"/>
      <c r="L24" s="459"/>
    </row>
    <row r="25" spans="1:12" ht="21.75" customHeight="1">
      <c r="A25" s="43">
        <v>21</v>
      </c>
      <c r="B25" s="280"/>
      <c r="C25" s="281"/>
      <c r="D25" s="126"/>
      <c r="E25" s="119"/>
      <c r="F25" s="301"/>
      <c r="G25" s="301"/>
      <c r="H25" s="301"/>
      <c r="I25" s="301"/>
      <c r="J25" s="301"/>
      <c r="K25" s="301"/>
      <c r="L25" s="301"/>
    </row>
  </sheetData>
  <sheetProtection/>
  <mergeCells count="29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D3:E3"/>
    <mergeCell ref="I3:L3"/>
    <mergeCell ref="C2:E2"/>
  </mergeCells>
  <dataValidations count="1">
    <dataValidation type="list" operator="equal" allowBlank="1" sqref="E18:E25 E5:E16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5" sqref="B5:E26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437"/>
      <c r="B1" s="438"/>
      <c r="C1" s="441" t="s">
        <v>14</v>
      </c>
      <c r="D1" s="442"/>
      <c r="E1" s="442"/>
      <c r="F1" s="442"/>
      <c r="G1" s="442"/>
      <c r="H1" s="442"/>
      <c r="I1" s="442"/>
      <c r="J1" s="442"/>
      <c r="K1" s="442"/>
      <c r="L1" s="443"/>
    </row>
    <row r="2" spans="1:12" ht="37.5" customHeight="1">
      <c r="A2" s="439"/>
      <c r="B2" s="440"/>
      <c r="C2" s="444" t="s">
        <v>312</v>
      </c>
      <c r="D2" s="444"/>
      <c r="E2" s="444"/>
      <c r="F2" s="299" t="s">
        <v>469</v>
      </c>
      <c r="G2" s="299" t="s">
        <v>121</v>
      </c>
      <c r="H2" s="299" t="s">
        <v>234</v>
      </c>
      <c r="I2" s="444" t="s">
        <v>472</v>
      </c>
      <c r="J2" s="444"/>
      <c r="K2" s="444"/>
      <c r="L2" s="444"/>
    </row>
    <row r="3" spans="1:12" ht="15.75">
      <c r="A3" s="436" t="s">
        <v>25</v>
      </c>
      <c r="B3" s="436"/>
      <c r="C3" s="110" t="s">
        <v>306</v>
      </c>
      <c r="D3" s="445" t="s">
        <v>7</v>
      </c>
      <c r="E3" s="446"/>
      <c r="F3" s="300">
        <v>24</v>
      </c>
      <c r="G3" s="300" t="s">
        <v>473</v>
      </c>
      <c r="H3" s="300">
        <v>2018</v>
      </c>
      <c r="I3" s="445" t="s">
        <v>310</v>
      </c>
      <c r="J3" s="447"/>
      <c r="K3" s="447"/>
      <c r="L3" s="446"/>
    </row>
    <row r="4" spans="1:12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311</v>
      </c>
      <c r="G4" s="32" t="s">
        <v>123</v>
      </c>
      <c r="H4" s="32" t="s">
        <v>122</v>
      </c>
      <c r="I4" s="452" t="s">
        <v>11</v>
      </c>
      <c r="J4" s="453"/>
      <c r="K4" s="454" t="s">
        <v>12</v>
      </c>
      <c r="L4" s="455"/>
    </row>
    <row r="5" spans="1:12" ht="21.75" customHeight="1">
      <c r="A5" s="43">
        <v>1</v>
      </c>
      <c r="B5" s="122"/>
      <c r="C5" s="123"/>
      <c r="D5" s="124"/>
      <c r="E5" s="125"/>
      <c r="F5" s="114"/>
      <c r="G5" s="46"/>
      <c r="H5" s="46"/>
      <c r="I5" s="46"/>
      <c r="J5" s="49"/>
      <c r="K5" s="448"/>
      <c r="L5" s="449"/>
    </row>
    <row r="6" spans="1:12" ht="21.75" customHeight="1">
      <c r="A6" s="43">
        <v>2</v>
      </c>
      <c r="B6" s="101"/>
      <c r="C6" s="102"/>
      <c r="D6" s="103"/>
      <c r="E6" s="104"/>
      <c r="F6" s="115"/>
      <c r="G6" s="42"/>
      <c r="H6" s="42"/>
      <c r="I6" s="42"/>
      <c r="J6" s="50"/>
      <c r="K6" s="450"/>
      <c r="L6" s="451"/>
    </row>
    <row r="7" spans="1:12" ht="21.75" customHeight="1">
      <c r="A7" s="43">
        <v>3</v>
      </c>
      <c r="B7" s="122"/>
      <c r="C7" s="123"/>
      <c r="D7" s="124"/>
      <c r="E7" s="125"/>
      <c r="F7" s="114"/>
      <c r="G7" s="46"/>
      <c r="H7" s="46"/>
      <c r="I7" s="46"/>
      <c r="J7" s="49"/>
      <c r="K7" s="448"/>
      <c r="L7" s="449"/>
    </row>
    <row r="8" spans="1:12" ht="21.75" customHeight="1">
      <c r="A8" s="43">
        <v>4</v>
      </c>
      <c r="B8" s="101"/>
      <c r="C8" s="102"/>
      <c r="D8" s="103"/>
      <c r="E8" s="104"/>
      <c r="F8" s="129"/>
      <c r="G8" s="42"/>
      <c r="H8" s="42"/>
      <c r="I8" s="42"/>
      <c r="J8" s="50"/>
      <c r="K8" s="450"/>
      <c r="L8" s="451"/>
    </row>
    <row r="9" spans="1:12" ht="21.75" customHeight="1">
      <c r="A9" s="43">
        <v>5</v>
      </c>
      <c r="B9" s="123"/>
      <c r="C9" s="123"/>
      <c r="D9" s="124"/>
      <c r="E9" s="125"/>
      <c r="F9" s="114"/>
      <c r="G9" s="46"/>
      <c r="H9" s="46"/>
      <c r="I9" s="46"/>
      <c r="J9" s="49"/>
      <c r="K9" s="448"/>
      <c r="L9" s="449"/>
    </row>
    <row r="10" spans="1:12" ht="21.75" customHeight="1">
      <c r="A10" s="43">
        <v>6</v>
      </c>
      <c r="B10" s="101"/>
      <c r="C10" s="102"/>
      <c r="D10" s="103"/>
      <c r="E10" s="104"/>
      <c r="F10" s="129"/>
      <c r="G10" s="42"/>
      <c r="H10" s="42"/>
      <c r="I10" s="42"/>
      <c r="J10" s="50"/>
      <c r="K10" s="450"/>
      <c r="L10" s="451"/>
    </row>
    <row r="11" spans="1:12" ht="21.75" customHeight="1">
      <c r="A11" s="43">
        <v>7</v>
      </c>
      <c r="B11" s="122"/>
      <c r="C11" s="123"/>
      <c r="D11" s="124"/>
      <c r="E11" s="125"/>
      <c r="F11" s="114"/>
      <c r="G11" s="46"/>
      <c r="H11" s="46"/>
      <c r="I11" s="46"/>
      <c r="J11" s="49"/>
      <c r="K11" s="448"/>
      <c r="L11" s="449"/>
    </row>
    <row r="12" spans="1:12" ht="21.75" customHeight="1">
      <c r="A12" s="43">
        <v>8</v>
      </c>
      <c r="B12" s="101"/>
      <c r="C12" s="102"/>
      <c r="D12" s="103"/>
      <c r="E12" s="104"/>
      <c r="F12" s="129"/>
      <c r="G12" s="42"/>
      <c r="H12" s="42"/>
      <c r="I12" s="42"/>
      <c r="J12" s="50"/>
      <c r="K12" s="450"/>
      <c r="L12" s="451"/>
    </row>
    <row r="13" spans="1:12" ht="21.75" customHeight="1">
      <c r="A13" s="43">
        <v>9</v>
      </c>
      <c r="B13" s="123"/>
      <c r="C13" s="123"/>
      <c r="D13" s="124"/>
      <c r="E13" s="125"/>
      <c r="F13" s="85"/>
      <c r="G13" s="46"/>
      <c r="H13" s="46"/>
      <c r="I13" s="46"/>
      <c r="J13" s="49"/>
      <c r="K13" s="448"/>
      <c r="L13" s="449"/>
    </row>
    <row r="14" spans="1:12" ht="21.75" customHeight="1">
      <c r="A14" s="43">
        <v>10</v>
      </c>
      <c r="B14" s="102"/>
      <c r="C14" s="102"/>
      <c r="D14" s="103"/>
      <c r="E14" s="104"/>
      <c r="F14" s="84"/>
      <c r="G14" s="42"/>
      <c r="H14" s="42"/>
      <c r="I14" s="42"/>
      <c r="J14" s="50"/>
      <c r="K14" s="450"/>
      <c r="L14" s="451"/>
    </row>
    <row r="15" spans="1:12" ht="21.75" customHeight="1">
      <c r="A15" s="43">
        <v>11</v>
      </c>
      <c r="B15" s="123"/>
      <c r="C15" s="123"/>
      <c r="D15" s="124"/>
      <c r="E15" s="125"/>
      <c r="F15" s="85"/>
      <c r="G15" s="46"/>
      <c r="H15" s="46"/>
      <c r="I15" s="46"/>
      <c r="J15" s="49"/>
      <c r="K15" s="448"/>
      <c r="L15" s="449"/>
    </row>
    <row r="16" spans="1:12" ht="21.75" customHeight="1">
      <c r="A16" s="43">
        <v>12</v>
      </c>
      <c r="B16" s="101"/>
      <c r="C16" s="102"/>
      <c r="D16" s="103"/>
      <c r="E16" s="104"/>
      <c r="F16" s="84"/>
      <c r="G16" s="42"/>
      <c r="H16" s="42"/>
      <c r="I16" s="42"/>
      <c r="J16" s="50"/>
      <c r="K16" s="450"/>
      <c r="L16" s="451"/>
    </row>
    <row r="17" spans="1:12" ht="21.75" customHeight="1">
      <c r="A17" s="43">
        <v>13</v>
      </c>
      <c r="B17" s="123"/>
      <c r="C17" s="123"/>
      <c r="D17" s="124"/>
      <c r="E17" s="125"/>
      <c r="F17" s="85"/>
      <c r="G17" s="46"/>
      <c r="H17" s="46"/>
      <c r="I17" s="46"/>
      <c r="J17" s="49"/>
      <c r="K17" s="448"/>
      <c r="L17" s="449"/>
    </row>
    <row r="18" spans="1:12" ht="21.75" customHeight="1">
      <c r="A18" s="43">
        <v>14</v>
      </c>
      <c r="B18" s="101"/>
      <c r="C18" s="102"/>
      <c r="D18" s="103"/>
      <c r="E18" s="104"/>
      <c r="F18" s="84"/>
      <c r="G18" s="42"/>
      <c r="H18" s="42"/>
      <c r="I18" s="42"/>
      <c r="J18" s="50"/>
      <c r="K18" s="450"/>
      <c r="L18" s="451"/>
    </row>
    <row r="19" spans="1:12" ht="21.75" customHeight="1">
      <c r="A19" s="43">
        <v>15</v>
      </c>
      <c r="B19" s="122"/>
      <c r="C19" s="123"/>
      <c r="D19" s="124"/>
      <c r="E19" s="125"/>
      <c r="F19" s="85"/>
      <c r="G19" s="46"/>
      <c r="H19" s="46"/>
      <c r="I19" s="46"/>
      <c r="J19" s="49"/>
      <c r="K19" s="448"/>
      <c r="L19" s="449"/>
    </row>
    <row r="20" spans="1:12" ht="21.75" customHeight="1">
      <c r="A20" s="43">
        <v>16</v>
      </c>
      <c r="B20" s="278"/>
      <c r="C20" s="246"/>
      <c r="D20" s="245"/>
      <c r="E20" s="104"/>
      <c r="F20" s="84"/>
      <c r="G20" s="42"/>
      <c r="H20" s="42"/>
      <c r="I20" s="42"/>
      <c r="J20" s="50"/>
      <c r="K20" s="450"/>
      <c r="L20" s="451"/>
    </row>
    <row r="21" spans="1:12" ht="21.75" customHeight="1">
      <c r="A21" s="43">
        <v>17</v>
      </c>
      <c r="B21" s="280"/>
      <c r="C21" s="281"/>
      <c r="D21" s="282"/>
      <c r="E21" s="125"/>
      <c r="F21" s="85"/>
      <c r="G21" s="46"/>
      <c r="H21" s="46"/>
      <c r="I21" s="46"/>
      <c r="J21" s="49"/>
      <c r="K21" s="448"/>
      <c r="L21" s="449"/>
    </row>
    <row r="22" spans="1:12" ht="21.75" customHeight="1">
      <c r="A22" s="43">
        <v>18</v>
      </c>
      <c r="B22" s="101"/>
      <c r="C22" s="102"/>
      <c r="D22" s="103"/>
      <c r="E22" s="104"/>
      <c r="F22" s="84"/>
      <c r="G22" s="42"/>
      <c r="H22" s="42"/>
      <c r="I22" s="42"/>
      <c r="J22" s="50"/>
      <c r="K22" s="450"/>
      <c r="L22" s="451"/>
    </row>
    <row r="23" spans="1:12" ht="21.75" customHeight="1">
      <c r="A23" s="43">
        <v>19</v>
      </c>
      <c r="B23" s="123"/>
      <c r="C23" s="123"/>
      <c r="D23" s="124"/>
      <c r="E23" s="125"/>
      <c r="F23" s="85"/>
      <c r="G23" s="46"/>
      <c r="H23" s="46"/>
      <c r="I23" s="46"/>
      <c r="J23" s="49"/>
      <c r="K23" s="448"/>
      <c r="L23" s="449"/>
    </row>
    <row r="24" spans="1:12" ht="21.75" customHeight="1">
      <c r="A24" s="43">
        <v>20</v>
      </c>
      <c r="B24" s="153"/>
      <c r="C24" s="99"/>
      <c r="D24" s="108"/>
      <c r="E24" s="99"/>
      <c r="F24" s="84"/>
      <c r="G24" s="42"/>
      <c r="H24" s="42"/>
      <c r="I24" s="42"/>
      <c r="J24" s="42"/>
      <c r="K24" s="456"/>
      <c r="L24" s="456"/>
    </row>
    <row r="25" spans="1:12" ht="21.75" customHeight="1">
      <c r="A25" s="43">
        <v>21</v>
      </c>
      <c r="B25" s="302"/>
      <c r="C25" s="123"/>
      <c r="D25" s="124"/>
      <c r="E25" s="123"/>
      <c r="F25" s="301"/>
      <c r="G25" s="301"/>
      <c r="H25" s="301"/>
      <c r="I25" s="301"/>
      <c r="J25" s="301"/>
      <c r="K25" s="457"/>
      <c r="L25" s="458"/>
    </row>
  </sheetData>
  <sheetProtection/>
  <mergeCells count="30">
    <mergeCell ref="K25:L25"/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D3:E3"/>
    <mergeCell ref="I3:L3"/>
    <mergeCell ref="C2:E2"/>
  </mergeCells>
  <dataValidations count="1">
    <dataValidation type="list" operator="equal" allowBlank="1" sqref="E25 E5:E2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B5" sqref="B5:E25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4" width="8.28125" style="70" customWidth="1"/>
    <col min="5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437"/>
      <c r="B1" s="438"/>
      <c r="C1" s="441" t="s">
        <v>14</v>
      </c>
      <c r="D1" s="442"/>
      <c r="E1" s="442"/>
      <c r="F1" s="442"/>
      <c r="G1" s="442"/>
      <c r="H1" s="442"/>
      <c r="I1" s="442"/>
      <c r="J1" s="442"/>
      <c r="K1" s="442"/>
      <c r="L1" s="443"/>
    </row>
    <row r="2" spans="1:12" ht="37.5" customHeight="1">
      <c r="A2" s="439"/>
      <c r="B2" s="440"/>
      <c r="C2" s="444" t="s">
        <v>312</v>
      </c>
      <c r="D2" s="444"/>
      <c r="E2" s="444"/>
      <c r="F2" s="299" t="s">
        <v>469</v>
      </c>
      <c r="G2" s="299" t="s">
        <v>121</v>
      </c>
      <c r="H2" s="299" t="s">
        <v>234</v>
      </c>
      <c r="I2" s="444" t="s">
        <v>472</v>
      </c>
      <c r="J2" s="444"/>
      <c r="K2" s="444"/>
      <c r="L2" s="444"/>
    </row>
    <row r="3" spans="1:12" ht="15.75">
      <c r="A3" s="436" t="s">
        <v>27</v>
      </c>
      <c r="B3" s="436"/>
      <c r="C3" s="110" t="s">
        <v>231</v>
      </c>
      <c r="D3" s="445" t="s">
        <v>7</v>
      </c>
      <c r="E3" s="446"/>
      <c r="F3" s="300">
        <v>24</v>
      </c>
      <c r="G3" s="300" t="s">
        <v>473</v>
      </c>
      <c r="H3" s="300">
        <v>2018</v>
      </c>
      <c r="I3" s="445" t="s">
        <v>310</v>
      </c>
      <c r="J3" s="447"/>
      <c r="K3" s="447"/>
      <c r="L3" s="446"/>
    </row>
    <row r="4" spans="1:12" ht="31.5" customHeight="1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311</v>
      </c>
      <c r="G4" s="32" t="s">
        <v>123</v>
      </c>
      <c r="H4" s="32" t="s">
        <v>122</v>
      </c>
      <c r="I4" s="452" t="s">
        <v>11</v>
      </c>
      <c r="J4" s="453"/>
      <c r="K4" s="454" t="s">
        <v>12</v>
      </c>
      <c r="L4" s="455"/>
    </row>
    <row r="5" spans="1:12" ht="21.75" customHeight="1">
      <c r="A5" s="43">
        <v>1</v>
      </c>
      <c r="B5" s="122"/>
      <c r="C5" s="123"/>
      <c r="D5" s="124"/>
      <c r="E5" s="125"/>
      <c r="F5" s="131"/>
      <c r="G5" s="71"/>
      <c r="H5" s="46"/>
      <c r="I5" s="46"/>
      <c r="J5" s="49"/>
      <c r="K5" s="448"/>
      <c r="L5" s="449"/>
    </row>
    <row r="6" spans="1:12" ht="21.75" customHeight="1">
      <c r="A6" s="43">
        <v>2</v>
      </c>
      <c r="B6" s="101"/>
      <c r="C6" s="102"/>
      <c r="D6" s="103"/>
      <c r="E6" s="104"/>
      <c r="F6" s="132"/>
      <c r="G6" s="72"/>
      <c r="H6" s="42"/>
      <c r="I6" s="42"/>
      <c r="J6" s="50"/>
      <c r="K6" s="450"/>
      <c r="L6" s="451"/>
    </row>
    <row r="7" spans="1:12" ht="21.75" customHeight="1">
      <c r="A7" s="43">
        <v>3</v>
      </c>
      <c r="B7" s="283"/>
      <c r="C7" s="284"/>
      <c r="D7" s="285"/>
      <c r="E7" s="286"/>
      <c r="F7" s="131"/>
      <c r="G7" s="73"/>
      <c r="H7" s="46"/>
      <c r="I7" s="46"/>
      <c r="J7" s="49"/>
      <c r="K7" s="448"/>
      <c r="L7" s="449"/>
    </row>
    <row r="8" spans="1:12" ht="21.75" customHeight="1">
      <c r="A8" s="43">
        <v>4</v>
      </c>
      <c r="B8" s="237"/>
      <c r="C8" s="238"/>
      <c r="D8" s="239"/>
      <c r="E8" s="240"/>
      <c r="F8" s="133"/>
      <c r="G8" s="74"/>
      <c r="H8" s="42"/>
      <c r="I8" s="42"/>
      <c r="J8" s="50"/>
      <c r="K8" s="450"/>
      <c r="L8" s="451"/>
    </row>
    <row r="9" spans="1:12" ht="21.75" customHeight="1">
      <c r="A9" s="43">
        <v>5</v>
      </c>
      <c r="B9" s="283"/>
      <c r="C9" s="284"/>
      <c r="D9" s="285"/>
      <c r="E9" s="286"/>
      <c r="F9" s="131"/>
      <c r="G9" s="73"/>
      <c r="H9" s="46"/>
      <c r="I9" s="46"/>
      <c r="J9" s="49"/>
      <c r="K9" s="448"/>
      <c r="L9" s="449"/>
    </row>
    <row r="10" spans="1:12" ht="21.75" customHeight="1">
      <c r="A10" s="43">
        <v>6</v>
      </c>
      <c r="B10" s="102"/>
      <c r="C10" s="102"/>
      <c r="D10" s="103"/>
      <c r="E10" s="104"/>
      <c r="F10" s="132"/>
      <c r="G10" s="74"/>
      <c r="H10" s="42"/>
      <c r="I10" s="42"/>
      <c r="J10" s="50"/>
      <c r="K10" s="450"/>
      <c r="L10" s="451"/>
    </row>
    <row r="11" spans="1:12" ht="21.75" customHeight="1">
      <c r="A11" s="43">
        <v>7</v>
      </c>
      <c r="B11" s="215"/>
      <c r="C11" s="213"/>
      <c r="D11" s="214"/>
      <c r="E11" s="213"/>
      <c r="F11" s="86"/>
      <c r="G11" s="73"/>
      <c r="H11" s="46"/>
      <c r="I11" s="46"/>
      <c r="J11" s="49"/>
      <c r="K11" s="448"/>
      <c r="L11" s="449"/>
    </row>
    <row r="12" spans="1:12" ht="21.75" customHeight="1">
      <c r="A12" s="43">
        <v>8</v>
      </c>
      <c r="B12" s="164"/>
      <c r="C12" s="165"/>
      <c r="D12" s="166"/>
      <c r="E12" s="165"/>
      <c r="F12" s="87"/>
      <c r="G12" s="74"/>
      <c r="H12" s="42"/>
      <c r="I12" s="42"/>
      <c r="J12" s="50"/>
      <c r="K12" s="450"/>
      <c r="L12" s="451"/>
    </row>
    <row r="13" spans="1:12" ht="21.75" customHeight="1">
      <c r="A13" s="43">
        <v>9</v>
      </c>
      <c r="B13" s="215"/>
      <c r="C13" s="213"/>
      <c r="D13" s="214"/>
      <c r="E13" s="213"/>
      <c r="F13" s="86"/>
      <c r="G13" s="73"/>
      <c r="H13" s="46"/>
      <c r="I13" s="46"/>
      <c r="J13" s="49"/>
      <c r="K13" s="448"/>
      <c r="L13" s="449"/>
    </row>
    <row r="14" spans="1:12" ht="21.75" customHeight="1">
      <c r="A14" s="43">
        <v>10</v>
      </c>
      <c r="B14" s="164"/>
      <c r="C14" s="165"/>
      <c r="D14" s="166"/>
      <c r="E14" s="165"/>
      <c r="F14" s="88"/>
      <c r="G14" s="74"/>
      <c r="H14" s="42"/>
      <c r="I14" s="42"/>
      <c r="J14" s="50"/>
      <c r="K14" s="450"/>
      <c r="L14" s="451"/>
    </row>
    <row r="15" spans="1:12" ht="21.75" customHeight="1">
      <c r="A15" s="43">
        <v>11</v>
      </c>
      <c r="B15" s="122"/>
      <c r="C15" s="123"/>
      <c r="D15" s="124"/>
      <c r="E15" s="125"/>
      <c r="F15" s="86"/>
      <c r="G15" s="73"/>
      <c r="H15" s="46"/>
      <c r="I15" s="46"/>
      <c r="J15" s="49"/>
      <c r="K15" s="448"/>
      <c r="L15" s="449"/>
    </row>
    <row r="16" spans="1:12" ht="21.75" customHeight="1">
      <c r="A16" s="43">
        <v>12</v>
      </c>
      <c r="B16" s="258"/>
      <c r="C16" s="259"/>
      <c r="D16" s="260"/>
      <c r="E16" s="261"/>
      <c r="F16" s="89"/>
      <c r="G16" s="74"/>
      <c r="H16" s="42"/>
      <c r="I16" s="42"/>
      <c r="J16" s="50"/>
      <c r="K16" s="450"/>
      <c r="L16" s="451"/>
    </row>
    <row r="17" spans="1:12" ht="21.75" customHeight="1">
      <c r="A17" s="43">
        <v>13</v>
      </c>
      <c r="B17" s="122"/>
      <c r="C17" s="123"/>
      <c r="D17" s="124"/>
      <c r="E17" s="125"/>
      <c r="F17" s="86"/>
      <c r="G17" s="73"/>
      <c r="H17" s="46"/>
      <c r="I17" s="46"/>
      <c r="J17" s="49"/>
      <c r="K17" s="448"/>
      <c r="L17" s="449"/>
    </row>
    <row r="18" spans="1:12" ht="21.75" customHeight="1">
      <c r="A18" s="43">
        <v>14</v>
      </c>
      <c r="B18" s="101"/>
      <c r="C18" s="102"/>
      <c r="D18" s="103"/>
      <c r="E18" s="104"/>
      <c r="F18" s="84"/>
      <c r="G18" s="42"/>
      <c r="H18" s="42"/>
      <c r="I18" s="42"/>
      <c r="J18" s="50"/>
      <c r="K18" s="450"/>
      <c r="L18" s="451"/>
    </row>
    <row r="19" spans="1:12" ht="21.75" customHeight="1">
      <c r="A19" s="43">
        <v>15</v>
      </c>
      <c r="B19" s="122"/>
      <c r="C19" s="123"/>
      <c r="D19" s="124"/>
      <c r="E19" s="125"/>
      <c r="F19" s="85"/>
      <c r="G19" s="46"/>
      <c r="H19" s="46"/>
      <c r="I19" s="46"/>
      <c r="J19" s="49"/>
      <c r="K19" s="448"/>
      <c r="L19" s="449"/>
    </row>
    <row r="20" spans="1:12" ht="21.75" customHeight="1">
      <c r="A20" s="43">
        <v>16</v>
      </c>
      <c r="B20" s="101"/>
      <c r="C20" s="102"/>
      <c r="D20" s="103"/>
      <c r="E20" s="104"/>
      <c r="F20" s="84"/>
      <c r="G20" s="42"/>
      <c r="H20" s="42"/>
      <c r="I20" s="42"/>
      <c r="J20" s="50"/>
      <c r="K20" s="450"/>
      <c r="L20" s="451"/>
    </row>
    <row r="21" spans="1:12" ht="21.75" customHeight="1">
      <c r="A21" s="43">
        <v>17</v>
      </c>
      <c r="B21" s="279"/>
      <c r="C21" s="123"/>
      <c r="D21" s="124"/>
      <c r="E21" s="125"/>
      <c r="F21" s="85"/>
      <c r="G21" s="46"/>
      <c r="H21" s="46"/>
      <c r="I21" s="46"/>
      <c r="J21" s="49"/>
      <c r="K21" s="448"/>
      <c r="L21" s="449"/>
    </row>
    <row r="22" spans="1:12" ht="21.75" customHeight="1">
      <c r="A22" s="43">
        <v>18</v>
      </c>
      <c r="B22" s="101"/>
      <c r="C22" s="102"/>
      <c r="D22" s="103"/>
      <c r="E22" s="104"/>
      <c r="F22" s="84"/>
      <c r="G22" s="42"/>
      <c r="H22" s="42"/>
      <c r="I22" s="42"/>
      <c r="J22" s="50"/>
      <c r="K22" s="450"/>
      <c r="L22" s="451"/>
    </row>
    <row r="23" spans="1:12" ht="21.75" customHeight="1">
      <c r="A23" s="43">
        <v>19</v>
      </c>
      <c r="B23" s="122"/>
      <c r="C23" s="123"/>
      <c r="D23" s="124"/>
      <c r="E23" s="125"/>
      <c r="F23" s="85"/>
      <c r="G23" s="46"/>
      <c r="H23" s="46"/>
      <c r="I23" s="46"/>
      <c r="J23" s="49"/>
      <c r="K23" s="448"/>
      <c r="L23" s="449"/>
    </row>
    <row r="24" spans="1:12" ht="21.75" customHeight="1">
      <c r="A24" s="43">
        <v>20</v>
      </c>
      <c r="B24" s="101"/>
      <c r="C24" s="102"/>
      <c r="D24" s="103"/>
      <c r="E24" s="104"/>
      <c r="F24" s="115"/>
      <c r="G24" s="42"/>
      <c r="H24" s="42"/>
      <c r="I24" s="42"/>
      <c r="J24" s="42"/>
      <c r="K24" s="456"/>
      <c r="L24" s="456"/>
    </row>
    <row r="25" spans="1:12" ht="21.75" customHeight="1">
      <c r="A25" s="43">
        <v>21</v>
      </c>
      <c r="B25" s="292"/>
      <c r="C25" s="292"/>
      <c r="D25" s="282"/>
      <c r="E25" s="123"/>
      <c r="F25" s="301"/>
      <c r="G25" s="301"/>
      <c r="H25" s="301"/>
      <c r="I25" s="301"/>
      <c r="J25" s="301"/>
      <c r="K25" s="457"/>
      <c r="L25" s="458"/>
    </row>
  </sheetData>
  <sheetProtection/>
  <mergeCells count="30">
    <mergeCell ref="K25:L25"/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A3:B3"/>
    <mergeCell ref="A1:B2"/>
    <mergeCell ref="C1:L1"/>
    <mergeCell ref="I2:L2"/>
    <mergeCell ref="D3:E3"/>
    <mergeCell ref="I3:L3"/>
    <mergeCell ref="C2:E2"/>
  </mergeCells>
  <dataValidations count="1">
    <dataValidation type="list" operator="equal" allowBlank="1" sqref="E5:E25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E24"/>
    </sheetView>
  </sheetViews>
  <sheetFormatPr defaultColWidth="11.421875" defaultRowHeight="15"/>
  <cols>
    <col min="1" max="1" width="4.28125" style="13" customWidth="1"/>
    <col min="2" max="3" width="18.57421875" style="1" customWidth="1"/>
    <col min="4" max="5" width="8.28125" style="1" customWidth="1"/>
    <col min="6" max="6" width="8.28125" style="80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2" customFormat="1" ht="37.5" customHeight="1">
      <c r="A1" s="437"/>
      <c r="B1" s="438"/>
      <c r="C1" s="441" t="s">
        <v>14</v>
      </c>
      <c r="D1" s="442"/>
      <c r="E1" s="442"/>
      <c r="F1" s="442"/>
      <c r="G1" s="442"/>
      <c r="H1" s="442"/>
      <c r="I1" s="442"/>
      <c r="J1" s="442"/>
      <c r="K1" s="442"/>
      <c r="L1" s="443"/>
    </row>
    <row r="2" spans="1:12" ht="37.5" customHeight="1">
      <c r="A2" s="439"/>
      <c r="B2" s="440"/>
      <c r="C2" s="444" t="s">
        <v>312</v>
      </c>
      <c r="D2" s="444"/>
      <c r="E2" s="444"/>
      <c r="F2" s="299" t="s">
        <v>469</v>
      </c>
      <c r="G2" s="299" t="s">
        <v>121</v>
      </c>
      <c r="H2" s="299" t="s">
        <v>234</v>
      </c>
      <c r="I2" s="444" t="s">
        <v>472</v>
      </c>
      <c r="J2" s="444"/>
      <c r="K2" s="444"/>
      <c r="L2" s="444"/>
    </row>
    <row r="3" spans="1:12" ht="15.75">
      <c r="A3" s="436" t="s">
        <v>308</v>
      </c>
      <c r="B3" s="436"/>
      <c r="C3" s="300" t="s">
        <v>304</v>
      </c>
      <c r="D3" s="445" t="s">
        <v>28</v>
      </c>
      <c r="E3" s="446"/>
      <c r="F3" s="300">
        <v>25</v>
      </c>
      <c r="G3" s="300" t="s">
        <v>473</v>
      </c>
      <c r="H3" s="300">
        <v>2018</v>
      </c>
      <c r="I3" s="445" t="s">
        <v>310</v>
      </c>
      <c r="J3" s="447"/>
      <c r="K3" s="447"/>
      <c r="L3" s="446"/>
    </row>
    <row r="4" spans="1:12" s="33" customFormat="1" ht="31.5">
      <c r="A4" s="31"/>
      <c r="B4" s="32" t="s">
        <v>0</v>
      </c>
      <c r="C4" s="32" t="s">
        <v>1</v>
      </c>
      <c r="D4" s="32" t="s">
        <v>2</v>
      </c>
      <c r="E4" s="32" t="s">
        <v>3</v>
      </c>
      <c r="F4" s="32" t="s">
        <v>311</v>
      </c>
      <c r="G4" s="32" t="s">
        <v>123</v>
      </c>
      <c r="H4" s="32" t="s">
        <v>122</v>
      </c>
      <c r="I4" s="452" t="s">
        <v>11</v>
      </c>
      <c r="J4" s="453"/>
      <c r="K4" s="454" t="s">
        <v>12</v>
      </c>
      <c r="L4" s="455"/>
    </row>
    <row r="5" spans="1:12" ht="22.5" customHeight="1">
      <c r="A5" s="22">
        <v>1</v>
      </c>
      <c r="B5" s="116"/>
      <c r="C5" s="117"/>
      <c r="D5" s="118"/>
      <c r="E5" s="117"/>
      <c r="F5" s="114"/>
      <c r="G5" s="21"/>
      <c r="H5" s="7"/>
      <c r="I5" s="21"/>
      <c r="J5" s="23"/>
      <c r="K5" s="448"/>
      <c r="L5" s="449"/>
    </row>
    <row r="6" spans="1:12" ht="22.5" customHeight="1">
      <c r="A6" s="22">
        <v>2</v>
      </c>
      <c r="B6" s="153"/>
      <c r="C6" s="99"/>
      <c r="D6" s="108"/>
      <c r="E6" s="99"/>
      <c r="F6" s="115"/>
      <c r="G6" s="20"/>
      <c r="H6" s="6"/>
      <c r="I6" s="20"/>
      <c r="J6" s="24"/>
      <c r="K6" s="450"/>
      <c r="L6" s="451"/>
    </row>
    <row r="7" spans="1:12" ht="22.5" customHeight="1">
      <c r="A7" s="22">
        <v>3</v>
      </c>
      <c r="B7" s="122"/>
      <c r="C7" s="123"/>
      <c r="D7" s="124"/>
      <c r="E7" s="125"/>
      <c r="F7" s="114"/>
      <c r="G7" s="21"/>
      <c r="H7" s="7"/>
      <c r="I7" s="21"/>
      <c r="J7" s="23"/>
      <c r="K7" s="448"/>
      <c r="L7" s="449"/>
    </row>
    <row r="8" spans="1:12" ht="22.5" customHeight="1">
      <c r="A8" s="22">
        <v>4</v>
      </c>
      <c r="B8" s="102"/>
      <c r="C8" s="102"/>
      <c r="D8" s="103"/>
      <c r="E8" s="104"/>
      <c r="F8" s="115"/>
      <c r="G8" s="20"/>
      <c r="H8" s="6"/>
      <c r="I8" s="20"/>
      <c r="J8" s="24"/>
      <c r="K8" s="450"/>
      <c r="L8" s="451"/>
    </row>
    <row r="9" spans="1:12" ht="22.5" customHeight="1">
      <c r="A9" s="22">
        <v>5</v>
      </c>
      <c r="B9" s="122"/>
      <c r="C9" s="123"/>
      <c r="D9" s="124"/>
      <c r="E9" s="125"/>
      <c r="F9" s="114"/>
      <c r="G9" s="21"/>
      <c r="H9" s="7"/>
      <c r="I9" s="21"/>
      <c r="J9" s="23"/>
      <c r="K9" s="448"/>
      <c r="L9" s="449"/>
    </row>
    <row r="10" spans="1:12" ht="22.5" customHeight="1">
      <c r="A10" s="22">
        <v>6</v>
      </c>
      <c r="B10" s="101"/>
      <c r="C10" s="102"/>
      <c r="D10" s="103"/>
      <c r="E10" s="104"/>
      <c r="F10" s="115"/>
      <c r="G10" s="20"/>
      <c r="H10" s="6"/>
      <c r="I10" s="20"/>
      <c r="J10" s="24"/>
      <c r="K10" s="450"/>
      <c r="L10" s="451"/>
    </row>
    <row r="11" spans="1:12" ht="22.5" customHeight="1">
      <c r="A11" s="22">
        <v>7</v>
      </c>
      <c r="B11" s="301"/>
      <c r="C11" s="301"/>
      <c r="D11" s="301"/>
      <c r="E11" s="301"/>
      <c r="F11" s="114"/>
      <c r="G11" s="21"/>
      <c r="H11" s="7"/>
      <c r="I11" s="21"/>
      <c r="J11" s="23"/>
      <c r="K11" s="448"/>
      <c r="L11" s="449"/>
    </row>
    <row r="12" spans="1:12" ht="22.5" customHeight="1">
      <c r="A12" s="22">
        <v>8</v>
      </c>
      <c r="B12" s="101"/>
      <c r="C12" s="102"/>
      <c r="D12" s="103"/>
      <c r="E12" s="252"/>
      <c r="F12" s="115"/>
      <c r="G12" s="20"/>
      <c r="H12" s="6"/>
      <c r="I12" s="20"/>
      <c r="J12" s="24"/>
      <c r="K12" s="450"/>
      <c r="L12" s="451"/>
    </row>
    <row r="13" spans="1:12" ht="22.5" customHeight="1">
      <c r="A13" s="22">
        <v>9</v>
      </c>
      <c r="B13" s="301"/>
      <c r="C13" s="301"/>
      <c r="D13" s="301"/>
      <c r="E13" s="301"/>
      <c r="F13" s="114"/>
      <c r="G13" s="21"/>
      <c r="H13" s="7"/>
      <c r="I13" s="21"/>
      <c r="J13" s="23"/>
      <c r="K13" s="448"/>
      <c r="L13" s="449"/>
    </row>
    <row r="14" spans="1:12" ht="22.5" customHeight="1">
      <c r="A14" s="22">
        <v>10</v>
      </c>
      <c r="B14" s="298"/>
      <c r="C14" s="298"/>
      <c r="D14" s="298"/>
      <c r="E14" s="298"/>
      <c r="F14" s="115"/>
      <c r="G14" s="20"/>
      <c r="H14" s="6"/>
      <c r="I14" s="20"/>
      <c r="J14" s="24"/>
      <c r="K14" s="450"/>
      <c r="L14" s="451"/>
    </row>
    <row r="15" spans="1:12" ht="22.5" customHeight="1">
      <c r="A15" s="22">
        <v>11</v>
      </c>
      <c r="B15" s="301"/>
      <c r="C15" s="301"/>
      <c r="D15" s="301"/>
      <c r="E15" s="301"/>
      <c r="F15" s="114"/>
      <c r="G15" s="21"/>
      <c r="H15" s="7"/>
      <c r="I15" s="21"/>
      <c r="J15" s="23"/>
      <c r="K15" s="448"/>
      <c r="L15" s="449"/>
    </row>
    <row r="16" spans="1:12" ht="22.5" customHeight="1">
      <c r="A16" s="22">
        <v>12</v>
      </c>
      <c r="B16" s="15"/>
      <c r="C16" s="15"/>
      <c r="D16" s="15"/>
      <c r="E16" s="15"/>
      <c r="F16" s="115"/>
      <c r="G16" s="20"/>
      <c r="H16" s="6"/>
      <c r="I16" s="20"/>
      <c r="J16" s="24"/>
      <c r="K16" s="450"/>
      <c r="L16" s="451"/>
    </row>
    <row r="17" spans="1:12" ht="22.5" customHeight="1">
      <c r="A17" s="22">
        <v>13</v>
      </c>
      <c r="B17" s="122"/>
      <c r="C17" s="123"/>
      <c r="D17" s="124"/>
      <c r="E17" s="296"/>
      <c r="F17" s="114"/>
      <c r="G17" s="21"/>
      <c r="H17" s="7"/>
      <c r="I17" s="21"/>
      <c r="J17" s="23"/>
      <c r="K17" s="448"/>
      <c r="L17" s="449"/>
    </row>
    <row r="18" spans="1:12" ht="22.5" customHeight="1">
      <c r="A18" s="22">
        <v>14</v>
      </c>
      <c r="B18" s="164"/>
      <c r="C18" s="165"/>
      <c r="D18" s="166"/>
      <c r="E18" s="165"/>
      <c r="F18" s="115"/>
      <c r="G18" s="20"/>
      <c r="H18" s="6"/>
      <c r="I18" s="20"/>
      <c r="J18" s="24"/>
      <c r="K18" s="450"/>
      <c r="L18" s="451"/>
    </row>
    <row r="19" spans="1:12" ht="22.5" customHeight="1">
      <c r="A19" s="22">
        <v>15</v>
      </c>
      <c r="B19" s="215"/>
      <c r="C19" s="213"/>
      <c r="D19" s="214"/>
      <c r="E19" s="213"/>
      <c r="F19" s="114"/>
      <c r="G19" s="21"/>
      <c r="H19" s="7"/>
      <c r="I19" s="21"/>
      <c r="J19" s="23"/>
      <c r="K19" s="448"/>
      <c r="L19" s="449"/>
    </row>
    <row r="20" spans="1:12" ht="22.5" customHeight="1">
      <c r="A20" s="22">
        <v>16</v>
      </c>
      <c r="B20" s="164"/>
      <c r="C20" s="165"/>
      <c r="D20" s="166"/>
      <c r="E20" s="165"/>
      <c r="F20" s="15"/>
      <c r="G20" s="20"/>
      <c r="H20" s="6"/>
      <c r="I20" s="20"/>
      <c r="J20" s="24"/>
      <c r="K20" s="450"/>
      <c r="L20" s="451"/>
    </row>
    <row r="21" spans="1:12" ht="22.5" customHeight="1">
      <c r="A21" s="22">
        <v>17</v>
      </c>
      <c r="B21" s="215"/>
      <c r="C21" s="213"/>
      <c r="D21" s="214"/>
      <c r="E21" s="213"/>
      <c r="F21" s="114"/>
      <c r="G21" s="21"/>
      <c r="H21" s="7"/>
      <c r="I21" s="21"/>
      <c r="J21" s="23"/>
      <c r="K21" s="448"/>
      <c r="L21" s="449"/>
    </row>
    <row r="22" spans="1:12" ht="22.5" customHeight="1">
      <c r="A22" s="22">
        <v>18</v>
      </c>
      <c r="B22" s="164"/>
      <c r="C22" s="165"/>
      <c r="D22" s="166"/>
      <c r="E22" s="165"/>
      <c r="F22" s="115"/>
      <c r="G22" s="20"/>
      <c r="H22" s="6"/>
      <c r="I22" s="20"/>
      <c r="J22" s="24"/>
      <c r="K22" s="450"/>
      <c r="L22" s="451"/>
    </row>
    <row r="23" spans="1:12" ht="22.5" customHeight="1">
      <c r="A23" s="22">
        <v>19</v>
      </c>
      <c r="B23" s="216"/>
      <c r="C23" s="217"/>
      <c r="D23" s="218"/>
      <c r="E23" s="297"/>
      <c r="F23" s="114"/>
      <c r="G23" s="21"/>
      <c r="H23" s="7"/>
      <c r="I23" s="21"/>
      <c r="J23" s="23"/>
      <c r="K23" s="448"/>
      <c r="L23" s="449"/>
    </row>
    <row r="24" spans="1:12" ht="22.5" customHeight="1">
      <c r="A24" s="22">
        <v>20</v>
      </c>
      <c r="B24" s="101"/>
      <c r="C24" s="102"/>
      <c r="D24" s="103"/>
      <c r="E24" s="104"/>
      <c r="F24" s="115"/>
      <c r="G24" s="20"/>
      <c r="H24" s="6"/>
      <c r="I24" s="20"/>
      <c r="J24" s="20"/>
      <c r="K24" s="456"/>
      <c r="L24" s="456"/>
    </row>
  </sheetData>
  <sheetProtection/>
  <mergeCells count="29">
    <mergeCell ref="K6:L6"/>
    <mergeCell ref="K7:L7"/>
    <mergeCell ref="C1:L1"/>
    <mergeCell ref="A3:B3"/>
    <mergeCell ref="K4:L4"/>
    <mergeCell ref="K5:L5"/>
    <mergeCell ref="I2:L2"/>
    <mergeCell ref="A1:B2"/>
    <mergeCell ref="I4:J4"/>
    <mergeCell ref="D3:E3"/>
    <mergeCell ref="I3:L3"/>
    <mergeCell ref="C2:E2"/>
    <mergeCell ref="K12:L12"/>
    <mergeCell ref="K13:L13"/>
    <mergeCell ref="K10:L10"/>
    <mergeCell ref="K11:L11"/>
    <mergeCell ref="K8:L8"/>
    <mergeCell ref="K9:L9"/>
    <mergeCell ref="K18:L18"/>
    <mergeCell ref="K19:L19"/>
    <mergeCell ref="K16:L16"/>
    <mergeCell ref="K17:L17"/>
    <mergeCell ref="K14:L14"/>
    <mergeCell ref="K15:L15"/>
    <mergeCell ref="K24:L24"/>
    <mergeCell ref="K22:L22"/>
    <mergeCell ref="K23:L23"/>
    <mergeCell ref="K20:L20"/>
    <mergeCell ref="K21:L21"/>
  </mergeCells>
  <dataValidations count="1">
    <dataValidation type="list" operator="equal" allowBlank="1" sqref="E7:E10 E12 E17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Utilisateur Windows</cp:lastModifiedBy>
  <cp:lastPrinted>2018-11-23T06:42:17Z</cp:lastPrinted>
  <dcterms:created xsi:type="dcterms:W3CDTF">2016-11-08T10:29:15Z</dcterms:created>
  <dcterms:modified xsi:type="dcterms:W3CDTF">2018-12-09T18:04:59Z</dcterms:modified>
  <cp:category/>
  <cp:version/>
  <cp:contentType/>
  <cp:contentStatus/>
</cp:coreProperties>
</file>