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9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Feuil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<sst xmlns="http://schemas.openxmlformats.org/spreadsheetml/2006/main" count="2209" uniqueCount="515">
  <si>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</si>
  <si>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</si>
  <si>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</si>
  <si>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</si>
  <si>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</si>
  <si>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</si>
  <si>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</si>
  <si>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</si>
  <si>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</si>
  <si>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</si>
  <si>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</si>
  <si>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</si>
  <si>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</si>
  <si>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</si>
  <si>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</si>
  <si>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</si>
  <si>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</si>
  <si>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</si>
  <si>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</si>
  <si>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</si>
  <si>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</si>
  <si>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</si>
  <si>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</si>
  <si>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</si>
  <si>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</si>
  <si>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</si>
  <si>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</si>
  <si>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</si>
  <si>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</si>
  <si>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</si>
  <si>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</si>
  <si>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</si>
  <si>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</si>
  <si>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</si>
  <si>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</si>
  <si>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</si>
  <si>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</si>
  <si>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</si>
  <si>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</si>
  <si>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</si>
  <si>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</si>
  <si>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</si>
  <si>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</si>
  <si>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</si>
  <si>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</si>
  <si>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</si>
  <si>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</si>
  <si>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</si>
  <si>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</si>
  <si>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</si>
  <si>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</si>
  <si>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</si>
  <si>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</si>
  <si>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</si>
  <si>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</si>
  <si>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</si>
  <si>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</si>
  <si>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</si>
  <si>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</si>
  <si>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</si>
  <si>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</si>
  <si>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</si>
  <si>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</si>
  <si>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</si>
  <si>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</si>
  <si>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</si>
  <si>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</si>
  <si>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</si>
  <si>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</si>
  <si>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</si>
  <si>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</si>
  <si>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</si>
  <si>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</si>
  <si>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</si>
  <si>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</si>
  <si>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</si>
  <si>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</si>
  <si>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</si>
  <si>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</si>
  <si>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</si>
  <si>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</si>
  <si>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</si>
  <si>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</si>
  <si>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</si>
  <si>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</si>
  <si>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</si>
  <si>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</si>
  <si>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</si>
  <si>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</si>
  <si>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</si>
  <si>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</si>
  <si>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</si>
  <si>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</si>
  <si>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</si>
  <si>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</si>
  <si>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</si>
  <si>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</si>
  <si>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</si>
  <si>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</si>
  <si>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</si>
  <si>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</si>
  <si>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</si>
  <si>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</si>
  <si>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</si>
  <si>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</si>
  <si>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</si>
  <si>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</si>
  <si>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</si>
  <si>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</si>
  <si>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</si>
  <si>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</si>
  <si>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</si>
  <si>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</si>
  <si>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</si>
  <si>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</si>
  <si>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</si>
  <si>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</si>
  <si>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</si>
  <si>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</si>
  <si>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</si>
  <si>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</si>
  <si>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</si>
  <si>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</si>
  <si>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</si>
  <si>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</si>
  <si>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</si>
  <si>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</si>
  <si>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</si>
  <si>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</si>
  <si>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</si>
  <si>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</si>
  <si>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</si>
  <si>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</si>
  <si>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</si>
  <si>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</si>
  <si>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</si>
  <si>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</si>
  <si>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</si>
  <si>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</si>
  <si>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</si>
  <si>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</si>
  <si>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</si>
  <si>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</si>
  <si>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</si>
  <si>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</si>
  <si>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</si>
  <si>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</si>
  <si>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</si>
  <si>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</si>
  <si>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</si>
  <si>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</si>
  <si>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</si>
  <si>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</si>
  <si>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</si>
  <si>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</si>
  <si>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</si>
  <si>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</si>
  <si>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</si>
  <si>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</si>
  <si>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</si>
  <si>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</si>
  <si>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</si>
  <si>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</si>
  <si>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</si>
  <si>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</si>
  <si>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</si>
  <si>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</si>
  <si>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</si>
  <si>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</si>
  <si>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</si>
  <si>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</si>
  <si>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</si>
  <si>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</si>
  <si>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</si>
  <si>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</si>
  <si>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</si>
  <si>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</si>
  <si>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</si>
  <si>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</si>
  <si>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</si>
  <si>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</si>
  <si>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</si>
  <si>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</si>
  <si>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</si>
  <si>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</si>
  <si>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</si>
  <si>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</si>
  <si>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</si>
  <si>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</si>
  <si>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</si>
  <si>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</si>
  <si>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</si>
  <si>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</si>
  <si>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</si>
  <si>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</si>
  <si>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</si>
  <si>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</si>
  <si>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</si>
  <si>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</si>
  <si>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</si>
  <si>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</si>
  <si>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</si>
  <si>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</si>
  <si>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</si>
  <si>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</si>
  <si>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</si>
  <si>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</si>
  <si>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</si>
  <si>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</si>
  <si>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</si>
  <si>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</si>
  <si>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</si>
  <si>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</si>
  <si>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</si>
  <si>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</si>
  <si>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</si>
  <si>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</si>
  <si>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</si>
  <si>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</si>
  <si>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</si>
  <si>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</si>
  <si>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</si>
  <si>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</si>
  <si>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</si>
  <si>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</si>
  <si>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</si>
  <si>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</si>
  <si>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</si>
  <si>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</si>
  <si>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</si>
  <si>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</si>
  <si>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</si>
  <si>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</si>
  <si>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1er</t>
  </si>
  <si>
    <t>10 M</t>
  </si>
  <si>
    <t>OCTOBRE</t>
  </si>
  <si>
    <t>CRITERIUM 10 M</t>
  </si>
  <si>
    <t>Feuille d'inscription au match</t>
  </si>
  <si>
    <t>er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</si>
  <si>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</si>
  <si>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</si>
  <si>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</si>
  <si>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</si>
  <si>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</si>
  <si>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</si>
  <si>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</si>
  <si>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</si>
  <si>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</si>
  <si>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</si>
  <si>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</si>
  <si>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</si>
  <si>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</si>
  <si>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BIDRON</t>
  </si>
  <si>
    <t>ALIZEE</t>
  </si>
  <si>
    <t>D</t>
  </si>
  <si>
    <t>BOISSON</t>
  </si>
  <si>
    <t>CATHERINE</t>
  </si>
  <si>
    <t>BRUNO</t>
  </si>
  <si>
    <t>P</t>
  </si>
  <si>
    <t>COSPEREC</t>
  </si>
  <si>
    <t>FABRICE</t>
  </si>
  <si>
    <t>H</t>
  </si>
  <si>
    <t>DEGOURNAY</t>
  </si>
  <si>
    <t>BERNARD</t>
  </si>
  <si>
    <t>EDINE</t>
  </si>
  <si>
    <t>GAELLE</t>
  </si>
  <si>
    <t>GOIN</t>
  </si>
  <si>
    <t>JEAN YVES</t>
  </si>
  <si>
    <t>VERONIQUE</t>
  </si>
  <si>
    <t>POUDROUX</t>
  </si>
  <si>
    <t>JORDAN</t>
  </si>
  <si>
    <t>EX</t>
  </si>
  <si>
    <t>Franck</t>
  </si>
  <si>
    <t>Exc</t>
  </si>
  <si>
    <t>carabine</t>
  </si>
  <si>
    <t>XX</t>
  </si>
  <si>
    <t>Da</t>
  </si>
  <si>
    <t>pistolet</t>
  </si>
  <si>
    <t>Sylvie</t>
  </si>
  <si>
    <t>Pro</t>
  </si>
  <si>
    <t>CG</t>
  </si>
  <si>
    <t>GALLIER</t>
  </si>
  <si>
    <t>Sandrine</t>
  </si>
  <si>
    <t>NSILOULOU</t>
  </si>
  <si>
    <t>Albert</t>
  </si>
  <si>
    <t>Hon</t>
  </si>
  <si>
    <t>BOUGUIER</t>
  </si>
  <si>
    <t>Jean-Pierre</t>
  </si>
  <si>
    <t>LEOMENT</t>
  </si>
  <si>
    <t>Laurence</t>
  </si>
  <si>
    <t>ESTIER</t>
  </si>
  <si>
    <t>Hélèhe</t>
  </si>
  <si>
    <t xml:space="preserve">SORNIQUE </t>
  </si>
  <si>
    <t>Théophile</t>
  </si>
  <si>
    <t xml:space="preserve">HERMANCE </t>
  </si>
  <si>
    <t>Léo</t>
  </si>
  <si>
    <t>WAGON</t>
  </si>
  <si>
    <t>Léa</t>
  </si>
  <si>
    <t>Je</t>
  </si>
  <si>
    <t>xx</t>
  </si>
  <si>
    <t>ROBERT</t>
  </si>
  <si>
    <t>Céline</t>
  </si>
  <si>
    <t>SAUVEGRAIN</t>
  </si>
  <si>
    <t>Maxime</t>
  </si>
  <si>
    <t>Thierry</t>
  </si>
  <si>
    <t>Denis</t>
  </si>
  <si>
    <t>LE GUEN</t>
  </si>
  <si>
    <t>Mickaël</t>
  </si>
  <si>
    <t>BLAIN</t>
  </si>
  <si>
    <t>Gilles</t>
  </si>
  <si>
    <t>Clément</t>
  </si>
  <si>
    <t>Tessa</t>
  </si>
  <si>
    <t>Chloé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</si>
  <si>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</si>
  <si>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</si>
  <si>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</si>
  <si>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</si>
  <si>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</si>
  <si>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</si>
  <si>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</si>
  <si>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</si>
  <si>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</si>
  <si>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</si>
  <si>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</si>
  <si>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7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</si>
  <si>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</si>
  <si>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</si>
  <si>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</si>
  <si>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</si>
  <si>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</si>
  <si>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</si>
  <si>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</si>
  <si>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</si>
  <si>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Médérick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</si>
  <si>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</si>
  <si>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</si>
  <si>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</si>
  <si>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</si>
  <si>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</si>
  <si>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</si>
  <si>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</si>
  <si>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</si>
  <si>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</si>
  <si>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JOUIN</t>
  </si>
  <si>
    <t>JOSETTE</t>
  </si>
  <si>
    <t>TINTAUD</t>
  </si>
  <si>
    <t>PASCAL</t>
  </si>
  <si>
    <t>PHILIPPE</t>
  </si>
  <si>
    <t>GASTINEAU</t>
  </si>
  <si>
    <t>CHRISTOPHE</t>
  </si>
  <si>
    <t>HATTON</t>
  </si>
  <si>
    <t>RAOUL</t>
  </si>
  <si>
    <t>ROBIN</t>
  </si>
  <si>
    <t>SYLVIE</t>
  </si>
  <si>
    <t>U.S.M. ST DENIS EN VAL TIR</t>
  </si>
  <si>
    <t>U.S.M. SARAN TIR</t>
  </si>
  <si>
    <t>C.J.F. TIR</t>
  </si>
  <si>
    <t>J 3 AMILLY TIR</t>
  </si>
  <si>
    <t>U.S.O. TIR</t>
  </si>
  <si>
    <t>CALCUL DU NOMBRE DE CARTONS CARABINE ET PISTOLET</t>
  </si>
  <si>
    <t>YAZAR</t>
  </si>
  <si>
    <t>NUH</t>
  </si>
  <si>
    <t>274</t>
  </si>
  <si>
    <t>170</t>
  </si>
  <si>
    <t xml:space="preserve">VENANT </t>
  </si>
  <si>
    <t>Aline</t>
  </si>
  <si>
    <t>Nicolas</t>
  </si>
  <si>
    <t>GRANVILLAIN</t>
  </si>
  <si>
    <t>NOURISSON</t>
  </si>
  <si>
    <t>POUPA</t>
  </si>
  <si>
    <t>275</t>
  </si>
  <si>
    <t>LEGRAND</t>
  </si>
  <si>
    <t>Yann</t>
  </si>
  <si>
    <t>276</t>
  </si>
  <si>
    <t xml:space="preserve">LEVEL </t>
  </si>
  <si>
    <t>Florian</t>
  </si>
  <si>
    <t>SPRANKE</t>
  </si>
  <si>
    <t>RUTH</t>
  </si>
  <si>
    <t>PAS D'AUTRES POSSIBILITES</t>
  </si>
  <si>
    <t>CASSEGRAIN</t>
  </si>
  <si>
    <t>FRANCOISE</t>
  </si>
  <si>
    <t>PLESSIS</t>
  </si>
  <si>
    <t>ERIC</t>
  </si>
  <si>
    <t>CLARISSE</t>
  </si>
  <si>
    <t>DU RIEU</t>
  </si>
  <si>
    <t>BASILLE</t>
  </si>
  <si>
    <t>MARC</t>
  </si>
  <si>
    <t>AMEDEE</t>
  </si>
  <si>
    <t>AMBRE</t>
  </si>
  <si>
    <t>PAS DE VEHICULE</t>
  </si>
  <si>
    <t>CADOUX</t>
  </si>
  <si>
    <t>REMI</t>
  </si>
  <si>
    <t>Nathalie</t>
  </si>
  <si>
    <t>162</t>
  </si>
  <si>
    <t>même voiture</t>
  </si>
  <si>
    <t>TOUCHARD</t>
  </si>
  <si>
    <t>Loïc</t>
  </si>
  <si>
    <t>Nathan</t>
  </si>
  <si>
    <t>LEHAGUEZ</t>
  </si>
  <si>
    <t>ALLOUARD</t>
  </si>
  <si>
    <t>PISTOLET</t>
  </si>
  <si>
    <t>CARABINE</t>
  </si>
  <si>
    <t>PRECY</t>
  </si>
  <si>
    <t>LAURE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</si>
  <si>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</si>
  <si>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</si>
  <si>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</si>
  <si>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</si>
  <si>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</si>
  <si>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</si>
  <si>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</si>
  <si>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</si>
  <si>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</si>
  <si>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</si>
  <si>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</si>
  <si>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</si>
  <si>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</si>
  <si>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</si>
  <si>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</si>
  <si>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</si>
  <si>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</si>
  <si>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</si>
  <si>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</si>
  <si>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</si>
  <si>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</si>
  <si>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</si>
  <si>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</si>
  <si>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</si>
  <si>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</si>
  <si>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BEZI</t>
  </si>
  <si>
    <t>Raphaël</t>
  </si>
  <si>
    <t>82487748</t>
  </si>
  <si>
    <t>BOURGEOIS</t>
  </si>
  <si>
    <t>02733795</t>
  </si>
  <si>
    <t>BROSSE</t>
  </si>
  <si>
    <t>André</t>
  </si>
  <si>
    <t>82540424</t>
  </si>
  <si>
    <t>CAMPANILE</t>
  </si>
  <si>
    <t>Domenico</t>
  </si>
  <si>
    <t>82451063</t>
  </si>
  <si>
    <t>CHEVALLIER</t>
  </si>
  <si>
    <t>Allan</t>
  </si>
  <si>
    <t>COSTA</t>
  </si>
  <si>
    <t>Alexandre</t>
  </si>
  <si>
    <t>03364127</t>
  </si>
  <si>
    <t>JACQUOT</t>
  </si>
  <si>
    <t>Alain</t>
  </si>
  <si>
    <t>82532712</t>
  </si>
  <si>
    <t>LAURENT</t>
  </si>
  <si>
    <t>Louis-François</t>
  </si>
  <si>
    <t>82429913</t>
  </si>
  <si>
    <t>NIOCHE</t>
  </si>
  <si>
    <t>Pascal</t>
  </si>
  <si>
    <t>00894740</t>
  </si>
  <si>
    <t>03252777</t>
  </si>
  <si>
    <t xml:space="preserve">SAUBUSSE </t>
  </si>
  <si>
    <t>Pierre</t>
  </si>
  <si>
    <t>03252896</t>
  </si>
  <si>
    <t>CERCLE PASTEUR</t>
  </si>
  <si>
    <t>RAGUILLET</t>
  </si>
  <si>
    <t>Patrick</t>
  </si>
  <si>
    <t xml:space="preserve">VOISE </t>
  </si>
  <si>
    <t>MALASSEMET</t>
  </si>
  <si>
    <t>Alessandro</t>
  </si>
  <si>
    <t>MARGOT</t>
  </si>
  <si>
    <t>Benoit</t>
  </si>
  <si>
    <t>VERRIER</t>
  </si>
  <si>
    <t>Christophe</t>
  </si>
  <si>
    <t>Antonio</t>
  </si>
  <si>
    <t>ROLLIN</t>
  </si>
  <si>
    <t>Aurélie</t>
  </si>
  <si>
    <t>BRASSARD</t>
  </si>
  <si>
    <t>CHRISTIAN</t>
  </si>
  <si>
    <t>PRO</t>
  </si>
  <si>
    <t>BOUVET</t>
  </si>
  <si>
    <t>JOSIANE</t>
  </si>
  <si>
    <t>D3</t>
  </si>
  <si>
    <t>GILLET</t>
  </si>
  <si>
    <t>D1</t>
  </si>
  <si>
    <t>FILIATREAU</t>
  </si>
  <si>
    <t>ISABELLE</t>
  </si>
  <si>
    <t>LEFEBVRE</t>
  </si>
  <si>
    <t>ROGER</t>
  </si>
  <si>
    <t>BLANCHARD</t>
  </si>
  <si>
    <t>Raphael</t>
  </si>
  <si>
    <t xml:space="preserve">POUGET </t>
  </si>
  <si>
    <t>MANCEAU</t>
  </si>
  <si>
    <t>2653441 Z</t>
  </si>
  <si>
    <t>PRIEUR</t>
  </si>
  <si>
    <t>Mireille</t>
  </si>
  <si>
    <t>2430464 H</t>
  </si>
  <si>
    <t>FARINA</t>
  </si>
  <si>
    <t>Françoise</t>
  </si>
  <si>
    <t>MËME VOITURE</t>
  </si>
  <si>
    <t>SANNA PROC</t>
  </si>
  <si>
    <t>CF</t>
  </si>
  <si>
    <t>aide William</t>
  </si>
  <si>
    <t>Eva</t>
  </si>
  <si>
    <t>BAUDUIN</t>
  </si>
  <si>
    <t>GINO</t>
  </si>
  <si>
    <t>5 - 6 &amp; 7</t>
  </si>
  <si>
    <t xml:space="preserve">D3 </t>
  </si>
  <si>
    <t xml:space="preserve">P </t>
  </si>
  <si>
    <t xml:space="preserve">H </t>
  </si>
  <si>
    <t xml:space="preserve">EX </t>
  </si>
  <si>
    <t>GEREZ</t>
  </si>
  <si>
    <t>PAUL</t>
  </si>
  <si>
    <t>10H00</t>
  </si>
  <si>
    <t>10 H 00</t>
  </si>
  <si>
    <t>CARRE</t>
  </si>
  <si>
    <t>ALAIN</t>
  </si>
  <si>
    <t>Raoul</t>
  </si>
  <si>
    <t>Leo</t>
  </si>
  <si>
    <t>CHRISTOPHER</t>
  </si>
  <si>
    <t>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</si>
</sst>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Arial"/>
      <family val="2"/>
    </font>
    <font>
      <b/>
      <sz val="26"/>
      <color indexed="8"/>
      <name val="Calibri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Arial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b/>
      <sz val="16"/>
      <color rgb="FF0070C0"/>
      <name val="Arial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49" fontId="59" fillId="0" borderId="10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 textRotation="90"/>
    </xf>
    <xf numFmtId="0" fontId="62" fillId="0" borderId="0" xfId="0" applyFont="1" applyAlignment="1">
      <alignment textRotation="90"/>
    </xf>
    <xf numFmtId="0" fontId="59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164" fontId="59" fillId="35" borderId="10" xfId="0" applyNumberFormat="1" applyFont="1" applyFill="1" applyBorder="1" applyAlignment="1">
      <alignment horizontal="center" vertical="center"/>
    </xf>
    <xf numFmtId="49" fontId="59" fillId="35" borderId="14" xfId="0" applyNumberFormat="1" applyFont="1" applyFill="1" applyBorder="1" applyAlignment="1">
      <alignment horizontal="center" vertical="center"/>
    </xf>
    <xf numFmtId="49" fontId="59" fillId="35" borderId="15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49" fontId="9" fillId="37" borderId="17" xfId="0" applyNumberFormat="1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/>
    </xf>
    <xf numFmtId="49" fontId="9" fillId="38" borderId="17" xfId="0" applyNumberFormat="1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/>
    </xf>
    <xf numFmtId="49" fontId="11" fillId="38" borderId="17" xfId="0" applyNumberFormat="1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2" fillId="0" borderId="10" xfId="50" applyFill="1" applyBorder="1" applyAlignment="1" applyProtection="1">
      <alignment horizontal="center" vertical="center" wrapText="1"/>
      <protection locked="0"/>
    </xf>
    <xf numFmtId="0" fontId="9" fillId="37" borderId="17" xfId="50" applyFont="1" applyFill="1" applyBorder="1" applyAlignment="1">
      <alignment horizontal="center" vertical="center" wrapText="1"/>
      <protection/>
    </xf>
    <xf numFmtId="0" fontId="9" fillId="37" borderId="17" xfId="50" applyFont="1" applyFill="1" applyBorder="1" applyAlignment="1">
      <alignment horizontal="center" vertical="center"/>
      <protection/>
    </xf>
    <xf numFmtId="49" fontId="9" fillId="37" borderId="17" xfId="50" applyNumberFormat="1" applyFont="1" applyFill="1" applyBorder="1" applyAlignment="1">
      <alignment horizontal="center" vertical="center"/>
      <protection/>
    </xf>
    <xf numFmtId="0" fontId="9" fillId="37" borderId="18" xfId="50" applyFont="1" applyFill="1" applyBorder="1" applyAlignment="1">
      <alignment horizontal="center" vertical="center"/>
      <protection/>
    </xf>
    <xf numFmtId="0" fontId="9" fillId="38" borderId="20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22" xfId="0" applyFill="1" applyBorder="1" applyAlignment="1">
      <alignment/>
    </xf>
    <xf numFmtId="0" fontId="0" fillId="6" borderId="16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9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textRotation="90"/>
    </xf>
    <xf numFmtId="0" fontId="60" fillId="36" borderId="10" xfId="0" applyFont="1" applyFill="1" applyBorder="1" applyAlignment="1">
      <alignment horizontal="center" vertical="center" textRotation="90"/>
    </xf>
    <xf numFmtId="0" fontId="0" fillId="0" borderId="22" xfId="0" applyFont="1" applyBorder="1" applyAlignment="1">
      <alignment/>
    </xf>
    <xf numFmtId="0" fontId="0" fillId="6" borderId="10" xfId="0" applyFont="1" applyFill="1" applyBorder="1" applyAlignment="1">
      <alignment/>
    </xf>
    <xf numFmtId="0" fontId="9" fillId="38" borderId="24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9" fillId="37" borderId="10" xfId="50" applyFont="1" applyFill="1" applyBorder="1" applyAlignment="1">
      <alignment horizontal="center" vertical="center"/>
      <protection/>
    </xf>
    <xf numFmtId="49" fontId="9" fillId="37" borderId="10" xfId="50" applyNumberFormat="1" applyFont="1" applyFill="1" applyBorder="1" applyAlignment="1">
      <alignment horizontal="center" vertical="center"/>
      <protection/>
    </xf>
    <xf numFmtId="0" fontId="6" fillId="37" borderId="10" xfId="50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/>
    </xf>
    <xf numFmtId="49" fontId="9" fillId="39" borderId="17" xfId="0" applyNumberFormat="1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9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7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49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9" fillId="37" borderId="10" xfId="49" applyFont="1" applyFill="1" applyBorder="1" applyAlignment="1">
      <alignment horizontal="center" vertical="center" wrapText="1"/>
      <protection/>
    </xf>
    <xf numFmtId="0" fontId="9" fillId="37" borderId="10" xfId="49" applyFont="1" applyFill="1" applyBorder="1" applyAlignment="1">
      <alignment horizontal="center" vertical="center"/>
      <protection/>
    </xf>
    <xf numFmtId="49" fontId="9" fillId="37" borderId="10" xfId="49" applyNumberFormat="1" applyFont="1" applyFill="1" applyBorder="1" applyAlignment="1">
      <alignment horizontal="center" vertical="center"/>
      <protection/>
    </xf>
    <xf numFmtId="0" fontId="10" fillId="37" borderId="10" xfId="49" applyFont="1" applyFill="1" applyBorder="1" applyAlignment="1">
      <alignment horizontal="center" vertical="center"/>
      <protection/>
    </xf>
    <xf numFmtId="0" fontId="6" fillId="37" borderId="10" xfId="49" applyFont="1" applyFill="1" applyBorder="1" applyAlignment="1">
      <alignment horizontal="center" vertical="center"/>
      <protection/>
    </xf>
    <xf numFmtId="0" fontId="12" fillId="37" borderId="10" xfId="49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/>
    </xf>
    <xf numFmtId="0" fontId="10" fillId="39" borderId="10" xfId="50" applyFont="1" applyFill="1" applyBorder="1" applyAlignment="1">
      <alignment horizontal="center" vertical="center"/>
      <protection/>
    </xf>
    <xf numFmtId="0" fontId="6" fillId="39" borderId="10" xfId="50" applyFont="1" applyFill="1" applyBorder="1" applyAlignment="1">
      <alignment horizontal="center" vertical="center"/>
      <protection/>
    </xf>
    <xf numFmtId="0" fontId="10" fillId="39" borderId="10" xfId="49" applyFont="1" applyFill="1" applyBorder="1" applyAlignment="1">
      <alignment horizontal="center" vertical="center"/>
      <protection/>
    </xf>
    <xf numFmtId="0" fontId="67" fillId="39" borderId="10" xfId="49" applyFont="1" applyFill="1" applyBorder="1" applyAlignment="1">
      <alignment horizontal="center" vertical="center"/>
      <protection/>
    </xf>
    <xf numFmtId="0" fontId="6" fillId="39" borderId="10" xfId="49" applyFont="1" applyFill="1" applyBorder="1" applyAlignment="1">
      <alignment horizontal="center" vertical="center"/>
      <protection/>
    </xf>
    <xf numFmtId="0" fontId="6" fillId="39" borderId="10" xfId="0" applyNumberFormat="1" applyFont="1" applyFill="1" applyBorder="1" applyAlignment="1">
      <alignment horizontal="center" vertical="center"/>
    </xf>
    <xf numFmtId="0" fontId="68" fillId="39" borderId="10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50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49" fontId="10" fillId="39" borderId="10" xfId="49" applyNumberFormat="1" applyFont="1" applyFill="1" applyBorder="1" applyAlignment="1">
      <alignment horizontal="center" vertical="center"/>
      <protection/>
    </xf>
    <xf numFmtId="0" fontId="10" fillId="39" borderId="10" xfId="49" applyNumberFormat="1" applyFont="1" applyFill="1" applyBorder="1" applyAlignment="1">
      <alignment horizontal="center" vertical="center"/>
      <protection/>
    </xf>
    <xf numFmtId="0" fontId="2" fillId="37" borderId="10" xfId="49" applyFill="1" applyBorder="1" applyAlignment="1">
      <alignment horizontal="center" vertical="center" wrapText="1"/>
      <protection/>
    </xf>
    <xf numFmtId="0" fontId="2" fillId="0" borderId="10" xfId="49" applyBorder="1" applyAlignment="1">
      <alignment horizontal="center" vertical="center"/>
      <protection/>
    </xf>
    <xf numFmtId="0" fontId="12" fillId="37" borderId="18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/>
    </xf>
    <xf numFmtId="49" fontId="9" fillId="37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9" borderId="10" xfId="50" applyNumberFormat="1" applyFont="1" applyFill="1" applyBorder="1" applyAlignment="1">
      <alignment horizontal="center" vertical="center"/>
      <protection/>
    </xf>
    <xf numFmtId="0" fontId="6" fillId="39" borderId="10" xfId="50" applyNumberFormat="1" applyFont="1" applyFill="1" applyBorder="1" applyAlignment="1">
      <alignment horizontal="center" vertical="center"/>
      <protection/>
    </xf>
    <xf numFmtId="0" fontId="10" fillId="36" borderId="10" xfId="0" applyNumberFormat="1" applyFont="1" applyFill="1" applyBorder="1" applyAlignment="1">
      <alignment horizontal="center" vertical="center"/>
    </xf>
    <xf numFmtId="0" fontId="10" fillId="37" borderId="18" xfId="49" applyNumberFormat="1" applyFont="1" applyFill="1" applyBorder="1" applyAlignment="1">
      <alignment horizontal="center" vertical="center"/>
      <protection/>
    </xf>
    <xf numFmtId="0" fontId="9" fillId="37" borderId="17" xfId="49" applyFont="1" applyFill="1" applyBorder="1" applyAlignment="1">
      <alignment horizontal="center" vertical="center" wrapText="1"/>
      <protection/>
    </xf>
    <xf numFmtId="0" fontId="9" fillId="37" borderId="17" xfId="49" applyFont="1" applyFill="1" applyBorder="1" applyAlignment="1">
      <alignment horizontal="center" vertical="center"/>
      <protection/>
    </xf>
    <xf numFmtId="49" fontId="9" fillId="37" borderId="17" xfId="49" applyNumberFormat="1" applyFont="1" applyFill="1" applyBorder="1" applyAlignment="1">
      <alignment horizontal="center" vertical="center"/>
      <protection/>
    </xf>
    <xf numFmtId="0" fontId="9" fillId="37" borderId="18" xfId="49" applyFont="1" applyFill="1" applyBorder="1" applyAlignment="1">
      <alignment horizontal="center" vertical="center"/>
      <protection/>
    </xf>
    <xf numFmtId="0" fontId="6" fillId="37" borderId="18" xfId="49" applyNumberFormat="1" applyFont="1" applyFill="1" applyBorder="1" applyAlignment="1">
      <alignment horizontal="center" vertical="center"/>
      <protection/>
    </xf>
    <xf numFmtId="0" fontId="6" fillId="37" borderId="10" xfId="49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49" fontId="10" fillId="37" borderId="18" xfId="0" applyNumberFormat="1" applyFont="1" applyFill="1" applyBorder="1" applyAlignment="1">
      <alignment horizontal="center" vertical="center"/>
    </xf>
    <xf numFmtId="0" fontId="10" fillId="37" borderId="0" xfId="49" applyNumberFormat="1" applyFont="1" applyFill="1" applyBorder="1" applyAlignment="1">
      <alignment horizontal="center" vertical="center"/>
      <protection/>
    </xf>
    <xf numFmtId="0" fontId="10" fillId="37" borderId="17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9" fillId="35" borderId="14" xfId="0" applyNumberFormat="1" applyFont="1" applyFill="1" applyBorder="1" applyAlignment="1">
      <alignment horizontal="center" vertical="center"/>
    </xf>
    <xf numFmtId="49" fontId="59" fillId="35" borderId="15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/>
    </xf>
    <xf numFmtId="49" fontId="9" fillId="41" borderId="17" xfId="0" applyNumberFormat="1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/>
    </xf>
    <xf numFmtId="49" fontId="9" fillId="41" borderId="10" xfId="0" applyNumberFormat="1" applyFont="1" applyFill="1" applyBorder="1" applyAlignment="1">
      <alignment horizontal="center" vertical="center"/>
    </xf>
    <xf numFmtId="0" fontId="9" fillId="38" borderId="10" xfId="49" applyFont="1" applyFill="1" applyBorder="1" applyAlignment="1">
      <alignment horizontal="center" vertical="center"/>
      <protection/>
    </xf>
    <xf numFmtId="49" fontId="9" fillId="38" borderId="10" xfId="49" applyNumberFormat="1" applyFont="1" applyFill="1" applyBorder="1" applyAlignment="1">
      <alignment horizontal="center" vertical="center"/>
      <protection/>
    </xf>
    <xf numFmtId="0" fontId="9" fillId="38" borderId="10" xfId="49" applyFont="1" applyFill="1" applyBorder="1" applyAlignment="1">
      <alignment horizontal="center" vertical="center" wrapText="1"/>
      <protection/>
    </xf>
    <xf numFmtId="0" fontId="13" fillId="6" borderId="10" xfId="0" applyFont="1" applyFill="1" applyBorder="1" applyAlignment="1">
      <alignment horizontal="center" vertical="center"/>
    </xf>
    <xf numFmtId="0" fontId="10" fillId="6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2" fillId="38" borderId="10" xfId="49" applyFill="1" applyBorder="1" applyAlignment="1">
      <alignment horizontal="center" vertical="center" wrapText="1"/>
      <protection/>
    </xf>
    <xf numFmtId="0" fontId="9" fillId="41" borderId="17" xfId="50" applyFont="1" applyFill="1" applyBorder="1" applyAlignment="1">
      <alignment horizontal="center" vertical="center" wrapText="1"/>
      <protection/>
    </xf>
    <xf numFmtId="0" fontId="9" fillId="41" borderId="17" xfId="50" applyFont="1" applyFill="1" applyBorder="1" applyAlignment="1">
      <alignment horizontal="center" vertical="center"/>
      <protection/>
    </xf>
    <xf numFmtId="49" fontId="9" fillId="41" borderId="17" xfId="50" applyNumberFormat="1" applyFont="1" applyFill="1" applyBorder="1" applyAlignment="1">
      <alignment horizontal="center" vertical="center"/>
      <protection/>
    </xf>
    <xf numFmtId="0" fontId="9" fillId="41" borderId="18" xfId="50" applyFont="1" applyFill="1" applyBorder="1" applyAlignment="1">
      <alignment horizontal="center" vertical="center"/>
      <protection/>
    </xf>
    <xf numFmtId="0" fontId="9" fillId="38" borderId="17" xfId="49" applyFont="1" applyFill="1" applyBorder="1" applyAlignment="1">
      <alignment horizontal="center" vertical="center" wrapText="1"/>
      <protection/>
    </xf>
    <xf numFmtId="0" fontId="9" fillId="38" borderId="17" xfId="49" applyFont="1" applyFill="1" applyBorder="1" applyAlignment="1">
      <alignment horizontal="center" vertical="center"/>
      <protection/>
    </xf>
    <xf numFmtId="49" fontId="9" fillId="38" borderId="17" xfId="49" applyNumberFormat="1" applyFont="1" applyFill="1" applyBorder="1" applyAlignment="1">
      <alignment horizontal="center" vertical="center"/>
      <protection/>
    </xf>
    <xf numFmtId="0" fontId="60" fillId="36" borderId="14" xfId="0" applyFont="1" applyFill="1" applyBorder="1" applyAlignment="1">
      <alignment horizontal="center" vertical="center" textRotation="90"/>
    </xf>
    <xf numFmtId="0" fontId="60" fillId="33" borderId="12" xfId="0" applyFont="1" applyFill="1" applyBorder="1" applyAlignment="1">
      <alignment horizontal="center" vertical="center" textRotation="90"/>
    </xf>
    <xf numFmtId="0" fontId="69" fillId="33" borderId="27" xfId="0" applyFont="1" applyFill="1" applyBorder="1" applyAlignment="1">
      <alignment horizontal="center" vertical="center" textRotation="90"/>
    </xf>
    <xf numFmtId="0" fontId="60" fillId="33" borderId="27" xfId="0" applyFont="1" applyFill="1" applyBorder="1" applyAlignment="1">
      <alignment horizontal="center" vertical="center" textRotation="90"/>
    </xf>
    <xf numFmtId="0" fontId="60" fillId="33" borderId="27" xfId="0" applyFont="1" applyFill="1" applyBorder="1" applyAlignment="1">
      <alignment vertical="center"/>
    </xf>
    <xf numFmtId="49" fontId="9" fillId="41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 quotePrefix="1">
      <alignment horizontal="center" vertical="center"/>
    </xf>
    <xf numFmtId="0" fontId="4" fillId="7" borderId="25" xfId="0" applyFont="1" applyFill="1" applyBorder="1" applyAlignment="1" quotePrefix="1">
      <alignment horizontal="center" vertical="center"/>
    </xf>
    <xf numFmtId="0" fontId="4" fillId="7" borderId="15" xfId="0" applyFont="1" applyFill="1" applyBorder="1" applyAlignment="1" quotePrefix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8" fillId="42" borderId="10" xfId="49" applyFont="1" applyFill="1" applyBorder="1" applyAlignment="1">
      <alignment horizontal="center" vertical="center" wrapText="1"/>
      <protection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 textRotation="90"/>
    </xf>
    <xf numFmtId="0" fontId="60" fillId="36" borderId="29" xfId="0" applyFont="1" applyFill="1" applyBorder="1" applyAlignment="1">
      <alignment horizontal="center" vertical="center" textRotation="90"/>
    </xf>
    <xf numFmtId="0" fontId="60" fillId="36" borderId="16" xfId="0" applyFont="1" applyFill="1" applyBorder="1" applyAlignment="1">
      <alignment horizontal="center" vertical="center" textRotation="90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23" xfId="0" applyFont="1" applyFill="1" applyBorder="1" applyAlignment="1">
      <alignment horizontal="center" vertical="center" wrapText="1"/>
    </xf>
    <xf numFmtId="0" fontId="60" fillId="36" borderId="30" xfId="0" applyFont="1" applyFill="1" applyBorder="1" applyAlignment="1">
      <alignment horizontal="center" vertical="center" wrapText="1"/>
    </xf>
    <xf numFmtId="0" fontId="60" fillId="36" borderId="27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 wrapText="1"/>
    </xf>
    <xf numFmtId="0" fontId="60" fillId="36" borderId="31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60" fillId="36" borderId="32" xfId="0" applyFont="1" applyFill="1" applyBorder="1" applyAlignment="1">
      <alignment horizontal="center" vertical="center" wrapText="1"/>
    </xf>
    <xf numFmtId="49" fontId="59" fillId="35" borderId="14" xfId="0" applyNumberFormat="1" applyFont="1" applyFill="1" applyBorder="1" applyAlignment="1">
      <alignment horizontal="center" vertical="center"/>
    </xf>
    <xf numFmtId="49" fontId="59" fillId="35" borderId="25" xfId="0" applyNumberFormat="1" applyFont="1" applyFill="1" applyBorder="1" applyAlignment="1">
      <alignment horizontal="center"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_2eme_Crit_Adul_10m_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%201er_Crit_Adul_10m_2018-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2018-19%20-1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%20Crit_Adul_10m_2018-19-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Mod&#232;le%20Criteriums%2010M%20Pr&#233;cision%20Standard%20Vit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111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">
      <selection activeCell="U122" sqref="U122"/>
    </sheetView>
  </sheetViews>
  <sheetFormatPr defaultColWidth="11.421875" defaultRowHeight="15"/>
  <cols>
    <col min="1" max="1" width="21.421875" style="228" customWidth="1"/>
    <col min="2" max="2" width="18.57421875" style="228" customWidth="1"/>
    <col min="3" max="3" width="6.421875" style="229" customWidth="1"/>
    <col min="4" max="4" width="4.8515625" style="228" customWidth="1"/>
    <col min="5" max="5" width="10.00390625" style="228" customWidth="1"/>
    <col min="6" max="6" width="10.7109375" style="228" customWidth="1"/>
    <col min="7" max="16" width="5.7109375" style="228" customWidth="1"/>
    <col min="17" max="17" width="14.28125" style="228" customWidth="1"/>
  </cols>
  <sheetData>
    <row r="1" spans="1:17" ht="22.5" customHeight="1">
      <c r="A1" s="322"/>
      <c r="B1" s="325" t="s">
        <v>236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22.5" customHeight="1">
      <c r="A2" s="323"/>
      <c r="B2" s="328" t="s">
        <v>13</v>
      </c>
      <c r="C2" s="329"/>
      <c r="D2" s="329"/>
      <c r="E2" s="329"/>
      <c r="F2" s="330"/>
      <c r="G2" s="113">
        <v>5</v>
      </c>
      <c r="H2" s="113">
        <v>6</v>
      </c>
      <c r="I2" s="113">
        <v>7</v>
      </c>
      <c r="J2" s="331" t="s">
        <v>235</v>
      </c>
      <c r="K2" s="332"/>
      <c r="L2" s="332"/>
      <c r="M2" s="332"/>
      <c r="N2" s="332"/>
      <c r="O2" s="332"/>
      <c r="P2" s="333"/>
      <c r="Q2" s="113">
        <v>2018</v>
      </c>
    </row>
    <row r="3" spans="1:17" ht="22.5" customHeight="1">
      <c r="A3" s="324"/>
      <c r="B3" s="334" t="s">
        <v>237</v>
      </c>
      <c r="C3" s="335"/>
      <c r="D3" s="335"/>
      <c r="E3" s="335"/>
      <c r="F3" s="336"/>
      <c r="G3" s="225"/>
      <c r="H3" s="199"/>
      <c r="I3" s="199">
        <v>1</v>
      </c>
      <c r="J3" s="337" t="s">
        <v>238</v>
      </c>
      <c r="K3" s="337"/>
      <c r="L3" s="332" t="s">
        <v>121</v>
      </c>
      <c r="M3" s="332"/>
      <c r="N3" s="332"/>
      <c r="O3" s="332"/>
      <c r="P3" s="332"/>
      <c r="Q3" s="333"/>
    </row>
    <row r="4" spans="1:17" ht="18.75" customHeight="1">
      <c r="A4" s="314" t="s">
        <v>0</v>
      </c>
      <c r="B4" s="314" t="s">
        <v>1</v>
      </c>
      <c r="C4" s="316" t="s">
        <v>228</v>
      </c>
      <c r="D4" s="317" t="s">
        <v>240</v>
      </c>
      <c r="E4" s="318" t="s">
        <v>241</v>
      </c>
      <c r="F4" s="317" t="s">
        <v>242</v>
      </c>
      <c r="G4" s="314" t="s">
        <v>243</v>
      </c>
      <c r="H4" s="314"/>
      <c r="I4" s="314" t="s">
        <v>244</v>
      </c>
      <c r="J4" s="314"/>
      <c r="K4" s="314"/>
      <c r="L4" s="314"/>
      <c r="M4" s="264"/>
      <c r="N4" s="264"/>
      <c r="O4" s="314" t="s">
        <v>245</v>
      </c>
      <c r="P4" s="314"/>
      <c r="Q4" s="314" t="s">
        <v>246</v>
      </c>
    </row>
    <row r="5" spans="1:17" ht="18.75" customHeight="1">
      <c r="A5" s="314"/>
      <c r="B5" s="314"/>
      <c r="C5" s="316"/>
      <c r="D5" s="317"/>
      <c r="E5" s="318"/>
      <c r="F5" s="317"/>
      <c r="G5" s="189" t="s">
        <v>247</v>
      </c>
      <c r="H5" s="189" t="s">
        <v>248</v>
      </c>
      <c r="I5" s="189" t="s">
        <v>249</v>
      </c>
      <c r="J5" s="189" t="s">
        <v>250</v>
      </c>
      <c r="K5" s="189" t="s">
        <v>251</v>
      </c>
      <c r="L5" s="189" t="s">
        <v>247</v>
      </c>
      <c r="M5" s="189"/>
      <c r="N5" s="189"/>
      <c r="O5" s="189" t="s">
        <v>249</v>
      </c>
      <c r="P5" s="189" t="s">
        <v>507</v>
      </c>
      <c r="Q5" s="314"/>
    </row>
    <row r="6" spans="1:17" s="52" customFormat="1" ht="18.75" customHeight="1">
      <c r="A6" s="321" t="s">
        <v>33</v>
      </c>
      <c r="B6" s="321"/>
      <c r="C6" s="321"/>
      <c r="D6" s="321"/>
      <c r="E6" s="251" t="s">
        <v>404</v>
      </c>
      <c r="F6" s="252">
        <f>SUM(G6:P6)</f>
        <v>6</v>
      </c>
      <c r="G6" s="252">
        <f aca="true" t="shared" si="0" ref="G6:L6">SUM(G7:G15)</f>
        <v>0</v>
      </c>
      <c r="H6" s="252">
        <f t="shared" si="0"/>
        <v>0</v>
      </c>
      <c r="I6" s="252">
        <f t="shared" si="0"/>
        <v>1</v>
      </c>
      <c r="J6" s="252">
        <f t="shared" si="0"/>
        <v>2</v>
      </c>
      <c r="K6" s="252">
        <f t="shared" si="0"/>
        <v>0</v>
      </c>
      <c r="L6" s="252">
        <f t="shared" si="0"/>
        <v>1</v>
      </c>
      <c r="M6" s="265"/>
      <c r="N6" s="265"/>
      <c r="O6" s="252">
        <f>SUM(O7:O15)</f>
        <v>0</v>
      </c>
      <c r="P6" s="252">
        <f>SUM(P7:P15)</f>
        <v>2</v>
      </c>
      <c r="Q6" s="252"/>
    </row>
    <row r="7" spans="1:17" ht="17.25" customHeight="1">
      <c r="A7" s="119" t="s">
        <v>483</v>
      </c>
      <c r="B7" s="120" t="s">
        <v>484</v>
      </c>
      <c r="C7" s="121" t="str">
        <f>'[1]2 crit.10m'!$K$4</f>
        <v>002</v>
      </c>
      <c r="D7" s="122" t="s">
        <v>279</v>
      </c>
      <c r="E7" s="274" t="s">
        <v>277</v>
      </c>
      <c r="F7" s="120">
        <v>82556677</v>
      </c>
      <c r="G7" s="266"/>
      <c r="H7" s="123"/>
      <c r="I7" s="123"/>
      <c r="J7" s="123"/>
      <c r="K7" s="123"/>
      <c r="L7" s="123">
        <v>1</v>
      </c>
      <c r="M7" s="123"/>
      <c r="N7" s="123"/>
      <c r="O7" s="124"/>
      <c r="P7" s="124"/>
      <c r="Q7" s="238"/>
    </row>
    <row r="8" spans="1:17" ht="17.25" customHeight="1">
      <c r="A8" s="119" t="s">
        <v>485</v>
      </c>
      <c r="B8" s="120" t="s">
        <v>304</v>
      </c>
      <c r="C8" s="121" t="str">
        <f>'[1]2 crit.10m'!$K$4</f>
        <v>002</v>
      </c>
      <c r="D8" s="122" t="s">
        <v>279</v>
      </c>
      <c r="E8" s="120" t="s">
        <v>332</v>
      </c>
      <c r="F8" s="120">
        <v>3374872</v>
      </c>
      <c r="G8" s="123"/>
      <c r="H8" s="123"/>
      <c r="I8" s="123"/>
      <c r="J8" s="123"/>
      <c r="K8" s="123"/>
      <c r="L8" s="123"/>
      <c r="M8" s="123"/>
      <c r="N8" s="123"/>
      <c r="O8" s="124" t="s">
        <v>275</v>
      </c>
      <c r="P8" s="124">
        <v>1</v>
      </c>
      <c r="Q8" s="238"/>
    </row>
    <row r="9" spans="1:17" ht="17.25" customHeight="1">
      <c r="A9" s="119" t="s">
        <v>486</v>
      </c>
      <c r="B9" s="120" t="s">
        <v>272</v>
      </c>
      <c r="C9" s="121" t="str">
        <f>'[1]2 crit.10m'!$K$4</f>
        <v>002</v>
      </c>
      <c r="D9" s="122" t="s">
        <v>273</v>
      </c>
      <c r="E9" s="274" t="s">
        <v>274</v>
      </c>
      <c r="F9" s="120" t="s">
        <v>487</v>
      </c>
      <c r="G9" s="123"/>
      <c r="H9" s="123"/>
      <c r="I9" s="123">
        <v>1</v>
      </c>
      <c r="J9" s="123" t="s">
        <v>275</v>
      </c>
      <c r="K9" s="123"/>
      <c r="L9" s="123"/>
      <c r="M9" s="123"/>
      <c r="N9" s="123"/>
      <c r="O9" s="124"/>
      <c r="P9" s="124"/>
      <c r="Q9" s="238"/>
    </row>
    <row r="10" spans="1:17" ht="17.25" customHeight="1">
      <c r="A10" s="119" t="s">
        <v>488</v>
      </c>
      <c r="B10" s="120" t="s">
        <v>489</v>
      </c>
      <c r="C10" s="121" t="str">
        <f>'[1]2 crit.10m'!$K$4</f>
        <v>002</v>
      </c>
      <c r="D10" s="122" t="s">
        <v>276</v>
      </c>
      <c r="E10" s="274" t="s">
        <v>274</v>
      </c>
      <c r="F10" s="120" t="s">
        <v>490</v>
      </c>
      <c r="G10" s="123"/>
      <c r="H10" s="123"/>
      <c r="I10" s="123"/>
      <c r="J10" s="123"/>
      <c r="K10" s="123" t="s">
        <v>275</v>
      </c>
      <c r="L10" s="123"/>
      <c r="M10" s="123"/>
      <c r="N10" s="123"/>
      <c r="O10" s="124"/>
      <c r="P10" s="124">
        <v>1</v>
      </c>
      <c r="Q10" s="238"/>
    </row>
    <row r="11" spans="1:17" ht="17.25" customHeight="1">
      <c r="A11" s="119" t="s">
        <v>491</v>
      </c>
      <c r="B11" s="120" t="s">
        <v>492</v>
      </c>
      <c r="C11" s="121" t="str">
        <f>'[1]2 crit.10m'!$K$4</f>
        <v>002</v>
      </c>
      <c r="D11" s="122" t="s">
        <v>276</v>
      </c>
      <c r="E11" s="274" t="s">
        <v>277</v>
      </c>
      <c r="F11" s="120">
        <v>82462509</v>
      </c>
      <c r="G11" s="123"/>
      <c r="H11" s="123"/>
      <c r="I11" s="123" t="s">
        <v>275</v>
      </c>
      <c r="J11" s="123">
        <v>1</v>
      </c>
      <c r="K11" s="123"/>
      <c r="L11" s="123"/>
      <c r="M11" s="123"/>
      <c r="N11" s="123"/>
      <c r="O11" s="124"/>
      <c r="P11" s="124"/>
      <c r="Q11" s="338" t="s">
        <v>493</v>
      </c>
    </row>
    <row r="12" spans="1:17" ht="17.25" customHeight="1">
      <c r="A12" s="119" t="s">
        <v>494</v>
      </c>
      <c r="B12" s="120" t="s">
        <v>116</v>
      </c>
      <c r="C12" s="121" t="str">
        <f>'[2]1er crit.10m'!$K$4</f>
        <v>002</v>
      </c>
      <c r="D12" s="122" t="s">
        <v>495</v>
      </c>
      <c r="E12" s="120" t="s">
        <v>334</v>
      </c>
      <c r="F12" s="120">
        <v>82640119</v>
      </c>
      <c r="G12" s="123"/>
      <c r="H12" s="123"/>
      <c r="I12" s="123" t="s">
        <v>275</v>
      </c>
      <c r="J12" s="123">
        <v>1</v>
      </c>
      <c r="K12" s="123"/>
      <c r="L12" s="123"/>
      <c r="M12" s="123"/>
      <c r="N12" s="123"/>
      <c r="O12" s="124"/>
      <c r="P12" s="124"/>
      <c r="Q12" s="339"/>
    </row>
    <row r="13" spans="1:17" ht="18.75" customHeight="1">
      <c r="A13" s="150"/>
      <c r="B13" s="129"/>
      <c r="C13" s="151"/>
      <c r="D13" s="129"/>
      <c r="E13" s="202"/>
      <c r="F13" s="129"/>
      <c r="G13" s="205"/>
      <c r="H13" s="205"/>
      <c r="I13" s="205"/>
      <c r="J13" s="205"/>
      <c r="K13" s="205"/>
      <c r="L13" s="205"/>
      <c r="M13" s="205"/>
      <c r="N13" s="205"/>
      <c r="O13" s="206"/>
      <c r="P13" s="206"/>
      <c r="Q13" s="180"/>
    </row>
    <row r="14" spans="1:17" ht="18.75" customHeight="1">
      <c r="A14" s="314" t="s">
        <v>0</v>
      </c>
      <c r="B14" s="314" t="s">
        <v>1</v>
      </c>
      <c r="C14" s="316" t="s">
        <v>228</v>
      </c>
      <c r="D14" s="317" t="s">
        <v>240</v>
      </c>
      <c r="E14" s="318" t="s">
        <v>241</v>
      </c>
      <c r="F14" s="317" t="s">
        <v>242</v>
      </c>
      <c r="G14" s="313" t="s">
        <v>243</v>
      </c>
      <c r="H14" s="313"/>
      <c r="I14" s="313" t="s">
        <v>244</v>
      </c>
      <c r="J14" s="313"/>
      <c r="K14" s="313"/>
      <c r="L14" s="313"/>
      <c r="M14" s="263"/>
      <c r="N14" s="263"/>
      <c r="O14" s="313" t="s">
        <v>245</v>
      </c>
      <c r="P14" s="313"/>
      <c r="Q14" s="314" t="s">
        <v>246</v>
      </c>
    </row>
    <row r="15" spans="1:17" ht="18.75" customHeight="1">
      <c r="A15" s="314"/>
      <c r="B15" s="314"/>
      <c r="C15" s="316"/>
      <c r="D15" s="317"/>
      <c r="E15" s="318"/>
      <c r="F15" s="317"/>
      <c r="G15" s="189" t="s">
        <v>247</v>
      </c>
      <c r="H15" s="189" t="s">
        <v>248</v>
      </c>
      <c r="I15" s="189" t="s">
        <v>249</v>
      </c>
      <c r="J15" s="189" t="s">
        <v>250</v>
      </c>
      <c r="K15" s="189" t="s">
        <v>251</v>
      </c>
      <c r="L15" s="189" t="s">
        <v>247</v>
      </c>
      <c r="M15" s="189"/>
      <c r="N15" s="189"/>
      <c r="O15" s="189" t="s">
        <v>249</v>
      </c>
      <c r="P15" s="189" t="s">
        <v>507</v>
      </c>
      <c r="Q15" s="314"/>
    </row>
    <row r="16" spans="1:17" s="12" customFormat="1" ht="18.75" customHeight="1">
      <c r="A16" s="319" t="s">
        <v>155</v>
      </c>
      <c r="B16" s="319"/>
      <c r="C16" s="319"/>
      <c r="D16" s="319"/>
      <c r="E16" s="251" t="s">
        <v>239</v>
      </c>
      <c r="F16" s="245">
        <f>SUM(G16:P16)</f>
        <v>8</v>
      </c>
      <c r="G16" s="246">
        <f aca="true" t="shared" si="1" ref="G16:P16">SUM(G17:G26)</f>
        <v>3</v>
      </c>
      <c r="H16" s="246">
        <f t="shared" si="1"/>
        <v>1</v>
      </c>
      <c r="I16" s="246">
        <f t="shared" si="1"/>
        <v>0</v>
      </c>
      <c r="J16" s="246">
        <f t="shared" si="1"/>
        <v>2</v>
      </c>
      <c r="K16" s="246">
        <f t="shared" si="1"/>
        <v>1</v>
      </c>
      <c r="L16" s="246">
        <f t="shared" si="1"/>
        <v>0</v>
      </c>
      <c r="M16" s="246"/>
      <c r="N16" s="246"/>
      <c r="O16" s="246">
        <f t="shared" si="1"/>
        <v>0</v>
      </c>
      <c r="P16" s="246">
        <f t="shared" si="1"/>
        <v>1</v>
      </c>
      <c r="Q16" s="245"/>
    </row>
    <row r="17" spans="1:17" ht="18">
      <c r="A17" s="200" t="s">
        <v>255</v>
      </c>
      <c r="B17" s="116" t="s">
        <v>256</v>
      </c>
      <c r="C17" s="128" t="s">
        <v>239</v>
      </c>
      <c r="D17" s="116" t="s">
        <v>254</v>
      </c>
      <c r="E17" s="204" t="s">
        <v>401</v>
      </c>
      <c r="F17" s="116"/>
      <c r="G17" s="183">
        <v>1</v>
      </c>
      <c r="H17" s="198"/>
      <c r="I17" s="198"/>
      <c r="J17" s="198"/>
      <c r="K17" s="198"/>
      <c r="L17" s="198"/>
      <c r="M17" s="198"/>
      <c r="N17" s="198"/>
      <c r="O17" s="117"/>
      <c r="P17" s="117"/>
      <c r="Q17" s="117"/>
    </row>
    <row r="18" spans="1:17" ht="18">
      <c r="A18" s="200" t="s">
        <v>255</v>
      </c>
      <c r="B18" s="116" t="s">
        <v>257</v>
      </c>
      <c r="C18" s="128" t="s">
        <v>239</v>
      </c>
      <c r="D18" s="116" t="s">
        <v>258</v>
      </c>
      <c r="E18" s="204" t="s">
        <v>401</v>
      </c>
      <c r="F18" s="116"/>
      <c r="G18" s="183">
        <v>1</v>
      </c>
      <c r="H18" s="203"/>
      <c r="I18" s="198"/>
      <c r="J18" s="198"/>
      <c r="K18" s="198"/>
      <c r="L18" s="198"/>
      <c r="M18" s="198"/>
      <c r="N18" s="198"/>
      <c r="O18" s="117"/>
      <c r="P18" s="117"/>
      <c r="Q18" s="117"/>
    </row>
    <row r="19" spans="1:17" ht="18">
      <c r="A19" s="200" t="s">
        <v>262</v>
      </c>
      <c r="B19" s="116" t="s">
        <v>263</v>
      </c>
      <c r="C19" s="128" t="s">
        <v>239</v>
      </c>
      <c r="D19" s="116" t="s">
        <v>258</v>
      </c>
      <c r="E19" s="204" t="s">
        <v>401</v>
      </c>
      <c r="F19" s="116"/>
      <c r="G19" s="183"/>
      <c r="H19" s="198"/>
      <c r="I19" s="198"/>
      <c r="J19" s="198">
        <v>1</v>
      </c>
      <c r="K19" s="198" t="s">
        <v>275</v>
      </c>
      <c r="L19" s="198"/>
      <c r="M19" s="198"/>
      <c r="N19" s="198"/>
      <c r="O19" s="117"/>
      <c r="P19" s="117"/>
      <c r="Q19" s="117"/>
    </row>
    <row r="20" spans="1:17" ht="18">
      <c r="A20" s="200" t="s">
        <v>266</v>
      </c>
      <c r="B20" s="116" t="s">
        <v>268</v>
      </c>
      <c r="C20" s="128" t="s">
        <v>239</v>
      </c>
      <c r="D20" s="116" t="s">
        <v>254</v>
      </c>
      <c r="E20" s="204" t="s">
        <v>401</v>
      </c>
      <c r="F20" s="116"/>
      <c r="G20" s="183"/>
      <c r="H20" s="198"/>
      <c r="I20" s="198"/>
      <c r="J20" s="198"/>
      <c r="K20" s="198"/>
      <c r="L20" s="198"/>
      <c r="M20" s="198"/>
      <c r="N20" s="198"/>
      <c r="O20" s="117"/>
      <c r="P20" s="117"/>
      <c r="Q20" s="117"/>
    </row>
    <row r="21" spans="1:17" ht="18">
      <c r="A21" s="116" t="s">
        <v>252</v>
      </c>
      <c r="B21" s="116" t="s">
        <v>253</v>
      </c>
      <c r="C21" s="128" t="s">
        <v>239</v>
      </c>
      <c r="D21" s="116" t="s">
        <v>254</v>
      </c>
      <c r="E21" s="204" t="s">
        <v>400</v>
      </c>
      <c r="F21" s="116"/>
      <c r="G21" s="183"/>
      <c r="H21" s="198"/>
      <c r="I21" s="198"/>
      <c r="J21" s="198">
        <v>1</v>
      </c>
      <c r="K21" s="198"/>
      <c r="L21" s="198"/>
      <c r="M21" s="198"/>
      <c r="N21" s="198"/>
      <c r="O21" s="117"/>
      <c r="P21" s="117"/>
      <c r="Q21" s="117"/>
    </row>
    <row r="22" spans="1:17" ht="18">
      <c r="A22" s="200" t="s">
        <v>259</v>
      </c>
      <c r="B22" s="116" t="s">
        <v>260</v>
      </c>
      <c r="C22" s="128" t="s">
        <v>239</v>
      </c>
      <c r="D22" s="116" t="s">
        <v>261</v>
      </c>
      <c r="E22" s="204" t="s">
        <v>400</v>
      </c>
      <c r="F22" s="116"/>
      <c r="G22" s="183">
        <v>1</v>
      </c>
      <c r="H22" s="198" t="s">
        <v>275</v>
      </c>
      <c r="I22" s="198"/>
      <c r="J22" s="198"/>
      <c r="K22" s="198"/>
      <c r="L22" s="198"/>
      <c r="M22" s="198"/>
      <c r="N22" s="198"/>
      <c r="O22" s="117"/>
      <c r="P22" s="117"/>
      <c r="Q22" s="117"/>
    </row>
    <row r="23" spans="1:17" ht="18">
      <c r="A23" s="200" t="s">
        <v>264</v>
      </c>
      <c r="B23" s="116" t="s">
        <v>265</v>
      </c>
      <c r="C23" s="128" t="s">
        <v>239</v>
      </c>
      <c r="D23" s="116" t="s">
        <v>254</v>
      </c>
      <c r="E23" s="204" t="s">
        <v>400</v>
      </c>
      <c r="F23" s="116">
        <v>2567320</v>
      </c>
      <c r="G23" s="183"/>
      <c r="H23" s="198">
        <v>1</v>
      </c>
      <c r="I23" s="198"/>
      <c r="J23" s="198"/>
      <c r="K23" s="198"/>
      <c r="L23" s="198"/>
      <c r="M23" s="198"/>
      <c r="N23" s="198"/>
      <c r="O23" s="117"/>
      <c r="P23" s="117"/>
      <c r="Q23" s="117"/>
    </row>
    <row r="24" spans="1:17" ht="18">
      <c r="A24" s="200" t="s">
        <v>266</v>
      </c>
      <c r="B24" s="116" t="s">
        <v>267</v>
      </c>
      <c r="C24" s="128" t="s">
        <v>239</v>
      </c>
      <c r="D24" s="116" t="s">
        <v>261</v>
      </c>
      <c r="E24" s="204" t="s">
        <v>400</v>
      </c>
      <c r="F24" s="116"/>
      <c r="G24" s="183"/>
      <c r="H24" s="198"/>
      <c r="I24" s="198"/>
      <c r="J24" s="198"/>
      <c r="K24" s="198"/>
      <c r="L24" s="198"/>
      <c r="M24" s="198"/>
      <c r="N24" s="198"/>
      <c r="O24" s="117"/>
      <c r="P24" s="117"/>
      <c r="Q24" s="117"/>
    </row>
    <row r="25" spans="1:17" ht="18">
      <c r="A25" s="200" t="s">
        <v>269</v>
      </c>
      <c r="B25" s="116" t="s">
        <v>270</v>
      </c>
      <c r="C25" s="128" t="s">
        <v>239</v>
      </c>
      <c r="D25" s="116" t="s">
        <v>271</v>
      </c>
      <c r="E25" s="204" t="s">
        <v>400</v>
      </c>
      <c r="F25" s="116"/>
      <c r="G25" s="183"/>
      <c r="H25" s="198"/>
      <c r="I25" s="198"/>
      <c r="J25" s="198"/>
      <c r="K25" s="198">
        <v>1</v>
      </c>
      <c r="L25" s="198"/>
      <c r="M25" s="198"/>
      <c r="N25" s="198"/>
      <c r="O25" s="117"/>
      <c r="P25" s="117"/>
      <c r="Q25" s="117"/>
    </row>
    <row r="26" spans="1:17" ht="18.75" customHeight="1">
      <c r="A26" s="200" t="s">
        <v>402</v>
      </c>
      <c r="B26" s="116" t="s">
        <v>403</v>
      </c>
      <c r="C26" s="128" t="s">
        <v>239</v>
      </c>
      <c r="D26" s="116" t="s">
        <v>254</v>
      </c>
      <c r="E26" s="204" t="s">
        <v>400</v>
      </c>
      <c r="F26" s="116"/>
      <c r="G26" s="183"/>
      <c r="H26" s="198"/>
      <c r="I26" s="198"/>
      <c r="J26" s="198"/>
      <c r="K26" s="198"/>
      <c r="L26" s="198"/>
      <c r="M26" s="198"/>
      <c r="N26" s="198"/>
      <c r="O26" s="117"/>
      <c r="P26" s="198">
        <v>1</v>
      </c>
      <c r="Q26" s="117"/>
    </row>
    <row r="27" spans="1:17" ht="18.75" customHeight="1">
      <c r="A27" s="200"/>
      <c r="B27" s="116"/>
      <c r="C27" s="128"/>
      <c r="D27" s="116"/>
      <c r="E27" s="116"/>
      <c r="F27" s="116"/>
      <c r="G27" s="198"/>
      <c r="H27" s="198"/>
      <c r="I27" s="198"/>
      <c r="J27" s="198"/>
      <c r="K27" s="198"/>
      <c r="L27" s="198"/>
      <c r="M27" s="198"/>
      <c r="N27" s="198"/>
      <c r="O27" s="117"/>
      <c r="P27" s="117"/>
      <c r="Q27" s="117"/>
    </row>
    <row r="28" spans="1:17" ht="18.75" customHeight="1">
      <c r="A28" s="314" t="s">
        <v>0</v>
      </c>
      <c r="B28" s="314" t="s">
        <v>1</v>
      </c>
      <c r="C28" s="316" t="s">
        <v>228</v>
      </c>
      <c r="D28" s="317" t="s">
        <v>240</v>
      </c>
      <c r="E28" s="318" t="s">
        <v>241</v>
      </c>
      <c r="F28" s="317" t="s">
        <v>242</v>
      </c>
      <c r="G28" s="313" t="s">
        <v>243</v>
      </c>
      <c r="H28" s="313"/>
      <c r="I28" s="313" t="s">
        <v>244</v>
      </c>
      <c r="J28" s="313"/>
      <c r="K28" s="313"/>
      <c r="L28" s="313"/>
      <c r="M28" s="263"/>
      <c r="N28" s="263"/>
      <c r="O28" s="313" t="s">
        <v>245</v>
      </c>
      <c r="P28" s="313"/>
      <c r="Q28" s="314" t="s">
        <v>246</v>
      </c>
    </row>
    <row r="29" spans="1:17" ht="18.75" customHeight="1">
      <c r="A29" s="314"/>
      <c r="B29" s="314"/>
      <c r="C29" s="316"/>
      <c r="D29" s="317"/>
      <c r="E29" s="318"/>
      <c r="F29" s="317"/>
      <c r="G29" s="189" t="s">
        <v>247</v>
      </c>
      <c r="H29" s="189" t="s">
        <v>248</v>
      </c>
      <c r="I29" s="189" t="s">
        <v>249</v>
      </c>
      <c r="J29" s="189" t="s">
        <v>250</v>
      </c>
      <c r="K29" s="189" t="s">
        <v>251</v>
      </c>
      <c r="L29" s="189" t="s">
        <v>247</v>
      </c>
      <c r="M29" s="189"/>
      <c r="N29" s="189"/>
      <c r="O29" s="189" t="s">
        <v>249</v>
      </c>
      <c r="P29" s="189" t="s">
        <v>250</v>
      </c>
      <c r="Q29" s="314"/>
    </row>
    <row r="30" spans="1:17" s="12" customFormat="1" ht="18.75" customHeight="1">
      <c r="A30" s="320" t="s">
        <v>151</v>
      </c>
      <c r="B30" s="320"/>
      <c r="C30" s="320"/>
      <c r="D30" s="320"/>
      <c r="E30" s="250" t="s">
        <v>408</v>
      </c>
      <c r="F30" s="252">
        <f>SUM(G30:P30)</f>
        <v>0</v>
      </c>
      <c r="G30" s="252">
        <f>SUM(G31:G32)</f>
        <v>0</v>
      </c>
      <c r="H30" s="252">
        <f aca="true" t="shared" si="2" ref="H30:P30">SUM(H31:H32)</f>
        <v>0</v>
      </c>
      <c r="I30" s="252">
        <f t="shared" si="2"/>
        <v>0</v>
      </c>
      <c r="J30" s="252">
        <f t="shared" si="2"/>
        <v>0</v>
      </c>
      <c r="K30" s="252">
        <f t="shared" si="2"/>
        <v>0</v>
      </c>
      <c r="L30" s="252">
        <f t="shared" si="2"/>
        <v>0</v>
      </c>
      <c r="M30" s="265"/>
      <c r="N30" s="265"/>
      <c r="O30" s="252">
        <f t="shared" si="2"/>
        <v>0</v>
      </c>
      <c r="P30" s="252">
        <f t="shared" si="2"/>
        <v>0</v>
      </c>
      <c r="Q30" s="252"/>
    </row>
    <row r="31" spans="1:17" s="12" customFormat="1" ht="18.75" customHeight="1">
      <c r="A31" s="231"/>
      <c r="B31" s="231"/>
      <c r="C31" s="231"/>
      <c r="D31" s="231"/>
      <c r="E31" s="230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</row>
    <row r="32" spans="1:17" ht="18">
      <c r="A32" s="200"/>
      <c r="B32" s="116"/>
      <c r="C32" s="128"/>
      <c r="D32" s="116"/>
      <c r="E32" s="116"/>
      <c r="F32" s="116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17"/>
    </row>
    <row r="33" spans="1:17" ht="18.75" customHeight="1">
      <c r="A33" s="314" t="s">
        <v>0</v>
      </c>
      <c r="B33" s="314" t="s">
        <v>1</v>
      </c>
      <c r="C33" s="316" t="s">
        <v>228</v>
      </c>
      <c r="D33" s="317" t="s">
        <v>240</v>
      </c>
      <c r="E33" s="318" t="s">
        <v>241</v>
      </c>
      <c r="F33" s="317" t="s">
        <v>242</v>
      </c>
      <c r="G33" s="313" t="s">
        <v>243</v>
      </c>
      <c r="H33" s="313"/>
      <c r="I33" s="313" t="s">
        <v>244</v>
      </c>
      <c r="J33" s="313"/>
      <c r="K33" s="313"/>
      <c r="L33" s="313"/>
      <c r="M33" s="263"/>
      <c r="N33" s="263"/>
      <c r="O33" s="313" t="s">
        <v>245</v>
      </c>
      <c r="P33" s="313"/>
      <c r="Q33" s="314" t="s">
        <v>246</v>
      </c>
    </row>
    <row r="34" spans="1:17" ht="18.75" customHeight="1">
      <c r="A34" s="314"/>
      <c r="B34" s="314"/>
      <c r="C34" s="316"/>
      <c r="D34" s="317"/>
      <c r="E34" s="318"/>
      <c r="F34" s="317"/>
      <c r="G34" s="189" t="s">
        <v>247</v>
      </c>
      <c r="H34" s="189" t="s">
        <v>248</v>
      </c>
      <c r="I34" s="189" t="s">
        <v>249</v>
      </c>
      <c r="J34" s="189" t="s">
        <v>250</v>
      </c>
      <c r="K34" s="189" t="s">
        <v>251</v>
      </c>
      <c r="L34" s="189" t="s">
        <v>247</v>
      </c>
      <c r="M34" s="189"/>
      <c r="N34" s="189"/>
      <c r="O34" s="189" t="s">
        <v>249</v>
      </c>
      <c r="P34" s="189" t="s">
        <v>250</v>
      </c>
      <c r="Q34" s="314"/>
    </row>
    <row r="35" spans="1:17" s="12" customFormat="1" ht="18.75" customHeight="1">
      <c r="A35" s="320" t="s">
        <v>354</v>
      </c>
      <c r="B35" s="320"/>
      <c r="C35" s="320"/>
      <c r="D35" s="320"/>
      <c r="E35" s="250" t="s">
        <v>409</v>
      </c>
      <c r="F35" s="252">
        <f>SUM(G35:P35)</f>
        <v>6</v>
      </c>
      <c r="G35" s="252">
        <f>SUM(G36:G46)</f>
        <v>2</v>
      </c>
      <c r="H35" s="252">
        <f aca="true" t="shared" si="3" ref="H35:P35">SUM(H36:H46)</f>
        <v>1</v>
      </c>
      <c r="I35" s="252">
        <f t="shared" si="3"/>
        <v>0</v>
      </c>
      <c r="J35" s="252">
        <f t="shared" si="3"/>
        <v>3</v>
      </c>
      <c r="K35" s="252">
        <f t="shared" si="3"/>
        <v>0</v>
      </c>
      <c r="L35" s="252">
        <f t="shared" si="3"/>
        <v>0</v>
      </c>
      <c r="M35" s="265"/>
      <c r="N35" s="265"/>
      <c r="O35" s="252">
        <f t="shared" si="3"/>
        <v>0</v>
      </c>
      <c r="P35" s="252">
        <f t="shared" si="3"/>
        <v>0</v>
      </c>
      <c r="Q35" s="252"/>
    </row>
    <row r="36" spans="1:17" ht="18.75" customHeight="1">
      <c r="A36" s="119" t="s">
        <v>461</v>
      </c>
      <c r="B36" s="120" t="s">
        <v>295</v>
      </c>
      <c r="C36" s="121" t="str">
        <f>'[3]1er crit.10m'!$K$4</f>
        <v>020</v>
      </c>
      <c r="D36" s="122" t="s">
        <v>298</v>
      </c>
      <c r="E36" s="120" t="s">
        <v>332</v>
      </c>
      <c r="F36" s="120"/>
      <c r="G36" s="266"/>
      <c r="H36" s="123"/>
      <c r="I36" s="123"/>
      <c r="J36" s="123">
        <v>1</v>
      </c>
      <c r="K36" s="123" t="s">
        <v>299</v>
      </c>
      <c r="L36" s="268"/>
      <c r="M36" s="205"/>
      <c r="N36" s="205"/>
      <c r="O36" s="206"/>
      <c r="P36" s="206"/>
      <c r="Q36" s="180"/>
    </row>
    <row r="37" spans="1:17" ht="18.75" customHeight="1">
      <c r="A37" s="119" t="s">
        <v>462</v>
      </c>
      <c r="B37" s="120" t="s">
        <v>463</v>
      </c>
      <c r="C37" s="121" t="str">
        <f>'[3]1er crit.10m'!$K$4</f>
        <v>020</v>
      </c>
      <c r="D37" s="122" t="s">
        <v>298</v>
      </c>
      <c r="E37" s="120" t="s">
        <v>332</v>
      </c>
      <c r="F37" s="120"/>
      <c r="G37" s="123"/>
      <c r="H37" s="123"/>
      <c r="I37" s="123"/>
      <c r="J37" s="123">
        <v>1</v>
      </c>
      <c r="K37" s="123" t="s">
        <v>299</v>
      </c>
      <c r="L37" s="268"/>
      <c r="M37" s="205"/>
      <c r="N37" s="205"/>
      <c r="O37" s="206"/>
      <c r="P37" s="206"/>
      <c r="Q37" s="180"/>
    </row>
    <row r="38" spans="1:17" ht="18.75" customHeight="1">
      <c r="A38" s="119" t="s">
        <v>464</v>
      </c>
      <c r="B38" s="120" t="s">
        <v>465</v>
      </c>
      <c r="C38" s="121" t="str">
        <f>'[3]1er crit.10m'!$K$4</f>
        <v>020</v>
      </c>
      <c r="D38" s="122" t="s">
        <v>285</v>
      </c>
      <c r="E38" s="120" t="s">
        <v>334</v>
      </c>
      <c r="F38" s="120"/>
      <c r="G38" s="123" t="s">
        <v>299</v>
      </c>
      <c r="H38" s="123">
        <v>1</v>
      </c>
      <c r="I38" s="123"/>
      <c r="J38" s="123"/>
      <c r="K38" s="123"/>
      <c r="L38" s="268"/>
      <c r="M38" s="205"/>
      <c r="N38" s="205"/>
      <c r="O38" s="206"/>
      <c r="P38" s="206"/>
      <c r="Q38" s="180"/>
    </row>
    <row r="39" spans="1:17" ht="18.75" customHeight="1">
      <c r="A39" s="120" t="s">
        <v>466</v>
      </c>
      <c r="B39" s="120" t="s">
        <v>467</v>
      </c>
      <c r="C39" s="121" t="str">
        <f>'[3]1er crit.10m'!$K$4</f>
        <v>020</v>
      </c>
      <c r="D39" s="122" t="s">
        <v>279</v>
      </c>
      <c r="E39" s="120" t="s">
        <v>332</v>
      </c>
      <c r="F39" s="120"/>
      <c r="G39" s="123">
        <v>1</v>
      </c>
      <c r="H39" s="123" t="s">
        <v>299</v>
      </c>
      <c r="I39" s="123"/>
      <c r="J39" s="123"/>
      <c r="K39" s="123"/>
      <c r="L39" s="268"/>
      <c r="M39" s="205"/>
      <c r="N39" s="205"/>
      <c r="O39" s="206"/>
      <c r="P39" s="206"/>
      <c r="Q39" s="180"/>
    </row>
    <row r="40" spans="1:17" ht="18.75" customHeight="1">
      <c r="A40" s="119" t="s">
        <v>85</v>
      </c>
      <c r="B40" s="120" t="s">
        <v>468</v>
      </c>
      <c r="C40" s="121" t="str">
        <f>'[3]1er crit.10m'!$K$4</f>
        <v>020</v>
      </c>
      <c r="D40" s="122" t="s">
        <v>279</v>
      </c>
      <c r="E40" s="120" t="s">
        <v>332</v>
      </c>
      <c r="F40" s="120"/>
      <c r="G40" s="123">
        <v>1</v>
      </c>
      <c r="H40" s="123" t="s">
        <v>299</v>
      </c>
      <c r="I40" s="123"/>
      <c r="J40" s="123"/>
      <c r="K40" s="123"/>
      <c r="L40" s="268"/>
      <c r="M40" s="205"/>
      <c r="N40" s="205"/>
      <c r="O40" s="206"/>
      <c r="P40" s="206"/>
      <c r="Q40" s="180"/>
    </row>
    <row r="41" spans="1:17" ht="18.75" customHeight="1">
      <c r="A41" s="119" t="s">
        <v>469</v>
      </c>
      <c r="B41" s="120" t="s">
        <v>470</v>
      </c>
      <c r="C41" s="121" t="str">
        <f>'[3]1er crit.10m'!$K$4</f>
        <v>020</v>
      </c>
      <c r="D41" s="122" t="s">
        <v>276</v>
      </c>
      <c r="E41" s="120" t="s">
        <v>332</v>
      </c>
      <c r="F41" s="120"/>
      <c r="G41" s="123"/>
      <c r="H41" s="123"/>
      <c r="I41" s="123"/>
      <c r="J41" s="123">
        <v>1</v>
      </c>
      <c r="K41" s="123" t="s">
        <v>299</v>
      </c>
      <c r="L41" s="268"/>
      <c r="M41" s="205"/>
      <c r="N41" s="205"/>
      <c r="O41" s="206"/>
      <c r="P41" s="206"/>
      <c r="Q41" s="180"/>
    </row>
    <row r="42" spans="1:17" ht="18.75" customHeight="1">
      <c r="A42" s="150"/>
      <c r="B42" s="129"/>
      <c r="C42" s="151"/>
      <c r="D42" s="129"/>
      <c r="E42" s="226"/>
      <c r="F42" s="129"/>
      <c r="G42" s="205"/>
      <c r="H42" s="205"/>
      <c r="I42" s="205"/>
      <c r="J42" s="205"/>
      <c r="K42" s="205"/>
      <c r="L42" s="205"/>
      <c r="M42" s="205"/>
      <c r="N42" s="205"/>
      <c r="O42" s="206"/>
      <c r="P42" s="206"/>
      <c r="Q42" s="180"/>
    </row>
    <row r="43" spans="1:17" ht="18.75" customHeight="1">
      <c r="A43" s="150"/>
      <c r="B43" s="129"/>
      <c r="C43" s="151"/>
      <c r="D43" s="129"/>
      <c r="E43" s="226"/>
      <c r="F43" s="129"/>
      <c r="G43" s="205"/>
      <c r="H43" s="205"/>
      <c r="I43" s="205"/>
      <c r="J43" s="205"/>
      <c r="K43" s="205"/>
      <c r="L43" s="205"/>
      <c r="M43" s="205"/>
      <c r="N43" s="205"/>
      <c r="O43" s="206"/>
      <c r="P43" s="206"/>
      <c r="Q43" s="180"/>
    </row>
    <row r="44" spans="1:17" ht="18.75" customHeight="1">
      <c r="A44" s="150"/>
      <c r="B44" s="129"/>
      <c r="C44" s="151"/>
      <c r="D44" s="129"/>
      <c r="E44" s="226"/>
      <c r="F44" s="129"/>
      <c r="G44" s="205"/>
      <c r="H44" s="205"/>
      <c r="I44" s="205"/>
      <c r="J44" s="205"/>
      <c r="K44" s="205"/>
      <c r="L44" s="205"/>
      <c r="M44" s="205"/>
      <c r="N44" s="205"/>
      <c r="O44" s="206"/>
      <c r="P44" s="206"/>
      <c r="Q44" s="180"/>
    </row>
    <row r="45" spans="1:17" ht="18.75" customHeight="1">
      <c r="A45" s="314" t="s">
        <v>0</v>
      </c>
      <c r="B45" s="314" t="s">
        <v>1</v>
      </c>
      <c r="C45" s="316" t="s">
        <v>228</v>
      </c>
      <c r="D45" s="317" t="s">
        <v>240</v>
      </c>
      <c r="E45" s="318" t="s">
        <v>241</v>
      </c>
      <c r="F45" s="317" t="s">
        <v>242</v>
      </c>
      <c r="G45" s="313" t="s">
        <v>243</v>
      </c>
      <c r="H45" s="313"/>
      <c r="I45" s="313" t="s">
        <v>244</v>
      </c>
      <c r="J45" s="313"/>
      <c r="K45" s="313"/>
      <c r="L45" s="313"/>
      <c r="M45" s="263"/>
      <c r="N45" s="263"/>
      <c r="O45" s="313" t="s">
        <v>245</v>
      </c>
      <c r="P45" s="313"/>
      <c r="Q45" s="314" t="s">
        <v>246</v>
      </c>
    </row>
    <row r="46" spans="1:17" ht="18.75" customHeight="1">
      <c r="A46" s="314"/>
      <c r="B46" s="314"/>
      <c r="C46" s="316"/>
      <c r="D46" s="317"/>
      <c r="E46" s="318"/>
      <c r="F46" s="317"/>
      <c r="G46" s="189" t="s">
        <v>247</v>
      </c>
      <c r="H46" s="189" t="s">
        <v>248</v>
      </c>
      <c r="I46" s="189" t="s">
        <v>249</v>
      </c>
      <c r="J46" s="189" t="s">
        <v>250</v>
      </c>
      <c r="K46" s="189" t="s">
        <v>251</v>
      </c>
      <c r="L46" s="189" t="s">
        <v>247</v>
      </c>
      <c r="M46" s="189"/>
      <c r="N46" s="189"/>
      <c r="O46" s="189" t="s">
        <v>249</v>
      </c>
      <c r="P46" s="189" t="s">
        <v>250</v>
      </c>
      <c r="Q46" s="314"/>
    </row>
    <row r="47" spans="1:17" s="12" customFormat="1" ht="18.75" customHeight="1">
      <c r="A47" s="319" t="s">
        <v>355</v>
      </c>
      <c r="B47" s="319"/>
      <c r="C47" s="319"/>
      <c r="D47" s="319"/>
      <c r="E47" s="247" t="s">
        <v>342</v>
      </c>
      <c r="F47" s="245">
        <f>SUM(G47:P47)</f>
        <v>0</v>
      </c>
      <c r="G47" s="246">
        <f>SUM(G48:G54)</f>
        <v>0</v>
      </c>
      <c r="H47" s="246">
        <f aca="true" t="shared" si="4" ref="H47:P47">SUM(H48:H54)</f>
        <v>0</v>
      </c>
      <c r="I47" s="246">
        <f t="shared" si="4"/>
        <v>0</v>
      </c>
      <c r="J47" s="246">
        <f t="shared" si="4"/>
        <v>0</v>
      </c>
      <c r="K47" s="246">
        <f t="shared" si="4"/>
        <v>0</v>
      </c>
      <c r="L47" s="246">
        <f t="shared" si="4"/>
        <v>0</v>
      </c>
      <c r="M47" s="246"/>
      <c r="N47" s="246"/>
      <c r="O47" s="246">
        <f t="shared" si="4"/>
        <v>0</v>
      </c>
      <c r="P47" s="246">
        <f t="shared" si="4"/>
        <v>0</v>
      </c>
      <c r="Q47" s="246"/>
    </row>
    <row r="48" spans="1:17" ht="18.75" customHeight="1">
      <c r="A48" s="201"/>
      <c r="B48" s="185"/>
      <c r="C48" s="186"/>
      <c r="D48" s="185"/>
      <c r="E48" s="227"/>
      <c r="F48" s="161"/>
      <c r="G48" s="218"/>
      <c r="H48" s="218"/>
      <c r="I48" s="218"/>
      <c r="J48" s="218"/>
      <c r="K48" s="218"/>
      <c r="L48" s="218"/>
      <c r="M48" s="218"/>
      <c r="N48" s="218"/>
      <c r="O48" s="219"/>
      <c r="P48" s="219"/>
      <c r="Q48" s="187"/>
    </row>
    <row r="49" spans="1:17" ht="18.75" customHeight="1">
      <c r="A49" s="201"/>
      <c r="B49" s="185"/>
      <c r="C49" s="186"/>
      <c r="D49" s="185"/>
      <c r="E49" s="227"/>
      <c r="F49" s="161"/>
      <c r="G49" s="218"/>
      <c r="H49" s="218"/>
      <c r="I49" s="218"/>
      <c r="J49" s="218"/>
      <c r="K49" s="218"/>
      <c r="L49" s="218"/>
      <c r="M49" s="218"/>
      <c r="N49" s="218"/>
      <c r="O49" s="219"/>
      <c r="P49" s="219"/>
      <c r="Q49" s="187"/>
    </row>
    <row r="50" spans="1:17" ht="18.75" customHeight="1">
      <c r="A50" s="201"/>
      <c r="B50" s="185"/>
      <c r="C50" s="186"/>
      <c r="D50" s="185"/>
      <c r="E50" s="227"/>
      <c r="F50" s="161"/>
      <c r="G50" s="218"/>
      <c r="H50" s="218"/>
      <c r="I50" s="218"/>
      <c r="J50" s="218"/>
      <c r="K50" s="218"/>
      <c r="L50" s="218"/>
      <c r="M50" s="218"/>
      <c r="N50" s="218"/>
      <c r="O50" s="219"/>
      <c r="P50" s="219"/>
      <c r="Q50" s="187"/>
    </row>
    <row r="51" spans="1:17" ht="18.75" customHeight="1">
      <c r="A51" s="201"/>
      <c r="B51" s="185"/>
      <c r="C51" s="186"/>
      <c r="D51" s="185"/>
      <c r="E51" s="227"/>
      <c r="F51" s="161"/>
      <c r="G51" s="218"/>
      <c r="H51" s="218"/>
      <c r="I51" s="218"/>
      <c r="J51" s="218"/>
      <c r="K51" s="218"/>
      <c r="L51" s="218"/>
      <c r="M51" s="218"/>
      <c r="N51" s="218"/>
      <c r="O51" s="219"/>
      <c r="P51" s="219"/>
      <c r="Q51" s="187"/>
    </row>
    <row r="52" spans="1:17" ht="18.75" customHeight="1">
      <c r="A52" s="201"/>
      <c r="B52" s="185"/>
      <c r="C52" s="186"/>
      <c r="D52" s="185"/>
      <c r="E52" s="227"/>
      <c r="F52" s="161"/>
      <c r="G52" s="218"/>
      <c r="H52" s="218"/>
      <c r="I52" s="218"/>
      <c r="J52" s="218"/>
      <c r="K52" s="218"/>
      <c r="L52" s="218"/>
      <c r="M52" s="218"/>
      <c r="N52" s="218"/>
      <c r="O52" s="219"/>
      <c r="P52" s="219"/>
      <c r="Q52" s="187"/>
    </row>
    <row r="53" spans="1:17" ht="18.75" customHeight="1">
      <c r="A53" s="201"/>
      <c r="B53" s="185"/>
      <c r="C53" s="186"/>
      <c r="D53" s="185"/>
      <c r="E53" s="227"/>
      <c r="F53" s="161"/>
      <c r="G53" s="218"/>
      <c r="H53" s="218"/>
      <c r="I53" s="218"/>
      <c r="J53" s="218"/>
      <c r="K53" s="218"/>
      <c r="L53" s="218"/>
      <c r="M53" s="218"/>
      <c r="N53" s="218"/>
      <c r="O53" s="219"/>
      <c r="P53" s="219"/>
      <c r="Q53" s="187"/>
    </row>
    <row r="54" spans="1:17" ht="18.75" customHeight="1">
      <c r="A54" s="201"/>
      <c r="B54" s="185"/>
      <c r="C54" s="186"/>
      <c r="D54" s="185"/>
      <c r="E54" s="227"/>
      <c r="F54" s="161"/>
      <c r="G54" s="218"/>
      <c r="H54" s="218"/>
      <c r="I54" s="218"/>
      <c r="J54" s="218"/>
      <c r="K54" s="218"/>
      <c r="L54" s="218"/>
      <c r="M54" s="218"/>
      <c r="N54" s="218"/>
      <c r="O54" s="219"/>
      <c r="P54" s="219"/>
      <c r="Q54" s="187"/>
    </row>
    <row r="55" spans="1:17" ht="18.75" customHeight="1">
      <c r="A55" s="314" t="s">
        <v>0</v>
      </c>
      <c r="B55" s="314" t="s">
        <v>1</v>
      </c>
      <c r="C55" s="316" t="s">
        <v>228</v>
      </c>
      <c r="D55" s="317" t="s">
        <v>240</v>
      </c>
      <c r="E55" s="318" t="s">
        <v>241</v>
      </c>
      <c r="F55" s="317" t="s">
        <v>242</v>
      </c>
      <c r="G55" s="313" t="s">
        <v>243</v>
      </c>
      <c r="H55" s="313"/>
      <c r="I55" s="313" t="s">
        <v>244</v>
      </c>
      <c r="J55" s="313"/>
      <c r="K55" s="313"/>
      <c r="L55" s="313"/>
      <c r="M55" s="263"/>
      <c r="N55" s="263"/>
      <c r="O55" s="313" t="s">
        <v>245</v>
      </c>
      <c r="P55" s="313"/>
      <c r="Q55" s="314" t="s">
        <v>246</v>
      </c>
    </row>
    <row r="56" spans="1:17" ht="18.75" customHeight="1">
      <c r="A56" s="314"/>
      <c r="B56" s="314"/>
      <c r="C56" s="316"/>
      <c r="D56" s="317"/>
      <c r="E56" s="318"/>
      <c r="F56" s="317"/>
      <c r="G56" s="189" t="s">
        <v>247</v>
      </c>
      <c r="H56" s="189" t="s">
        <v>248</v>
      </c>
      <c r="I56" s="189" t="s">
        <v>249</v>
      </c>
      <c r="J56" s="189" t="s">
        <v>250</v>
      </c>
      <c r="K56" s="189" t="s">
        <v>251</v>
      </c>
      <c r="L56" s="189" t="s">
        <v>247</v>
      </c>
      <c r="M56" s="189"/>
      <c r="N56" s="189"/>
      <c r="O56" s="189" t="s">
        <v>249</v>
      </c>
      <c r="P56" s="189" t="s">
        <v>250</v>
      </c>
      <c r="Q56" s="314"/>
    </row>
    <row r="57" spans="1:17" s="12" customFormat="1" ht="18.75" customHeight="1">
      <c r="A57" s="319" t="s">
        <v>356</v>
      </c>
      <c r="B57" s="319"/>
      <c r="C57" s="319"/>
      <c r="D57" s="319"/>
      <c r="E57" s="245">
        <v>111</v>
      </c>
      <c r="F57" s="247">
        <f>SUM(G57:P57)</f>
        <v>16</v>
      </c>
      <c r="G57" s="269">
        <f aca="true" t="shared" si="5" ref="G57:P57">SUM(G58:G73)</f>
        <v>3</v>
      </c>
      <c r="H57" s="269">
        <f t="shared" si="5"/>
        <v>1</v>
      </c>
      <c r="I57" s="269">
        <f t="shared" si="5"/>
        <v>0</v>
      </c>
      <c r="J57" s="269">
        <f t="shared" si="5"/>
        <v>3</v>
      </c>
      <c r="K57" s="269">
        <f t="shared" si="5"/>
        <v>2</v>
      </c>
      <c r="L57" s="269">
        <f t="shared" si="5"/>
        <v>2</v>
      </c>
      <c r="M57" s="269">
        <f t="shared" si="5"/>
        <v>0</v>
      </c>
      <c r="N57" s="269">
        <f t="shared" si="5"/>
        <v>0</v>
      </c>
      <c r="O57" s="269">
        <f t="shared" si="5"/>
        <v>0</v>
      </c>
      <c r="P57" s="269">
        <f t="shared" si="5"/>
        <v>5</v>
      </c>
      <c r="Q57" s="246"/>
    </row>
    <row r="58" spans="1:17" ht="17.25" customHeight="1">
      <c r="A58" s="150" t="s">
        <v>376</v>
      </c>
      <c r="B58" s="129" t="s">
        <v>377</v>
      </c>
      <c r="C58" s="151" t="str">
        <f>'[4]1er crit.10m'!$K$4</f>
        <v>111</v>
      </c>
      <c r="D58" s="129" t="s">
        <v>276</v>
      </c>
      <c r="E58" s="129" t="s">
        <v>332</v>
      </c>
      <c r="F58" s="232">
        <v>82583990</v>
      </c>
      <c r="G58" s="197"/>
      <c r="H58" s="205"/>
      <c r="I58" s="205"/>
      <c r="J58" s="205">
        <v>1</v>
      </c>
      <c r="K58" s="205"/>
      <c r="L58" s="205"/>
      <c r="M58" s="205"/>
      <c r="N58" s="205"/>
      <c r="O58" s="206"/>
      <c r="P58" s="206"/>
      <c r="Q58" s="181" t="s">
        <v>378</v>
      </c>
    </row>
    <row r="59" spans="1:17" ht="17.25" customHeight="1">
      <c r="A59" s="150" t="s">
        <v>360</v>
      </c>
      <c r="B59" s="129" t="s">
        <v>361</v>
      </c>
      <c r="C59" s="151" t="str">
        <f>'[4]1er crit.10m'!$K$4</f>
        <v>111</v>
      </c>
      <c r="D59" s="129"/>
      <c r="E59" s="129" t="s">
        <v>334</v>
      </c>
      <c r="F59" s="232">
        <v>82584827</v>
      </c>
      <c r="G59" s="197"/>
      <c r="H59" s="205"/>
      <c r="I59" s="205"/>
      <c r="J59" s="205"/>
      <c r="K59" s="205" t="s">
        <v>275</v>
      </c>
      <c r="L59" s="205">
        <v>1</v>
      </c>
      <c r="M59" s="205"/>
      <c r="N59" s="205"/>
      <c r="O59" s="206"/>
      <c r="P59" s="206"/>
      <c r="Q59" s="181"/>
    </row>
    <row r="60" spans="1:17" ht="17.25" customHeight="1">
      <c r="A60" s="150" t="s">
        <v>350</v>
      </c>
      <c r="B60" s="129" t="s">
        <v>351</v>
      </c>
      <c r="C60" s="151" t="str">
        <f>'[4]1er crit.10m'!$K$4</f>
        <v>111</v>
      </c>
      <c r="D60" s="129"/>
      <c r="E60" s="129" t="s">
        <v>332</v>
      </c>
      <c r="F60" s="232">
        <v>73726</v>
      </c>
      <c r="G60" s="197">
        <v>1</v>
      </c>
      <c r="H60" s="205"/>
      <c r="I60" s="205"/>
      <c r="J60" s="205"/>
      <c r="K60" s="205"/>
      <c r="L60" s="205"/>
      <c r="M60" s="205"/>
      <c r="N60" s="205"/>
      <c r="O60" s="206"/>
      <c r="P60" s="206" t="s">
        <v>275</v>
      </c>
      <c r="Q60" s="181"/>
    </row>
    <row r="61" spans="1:17" ht="17.25" customHeight="1">
      <c r="A61" s="129" t="s">
        <v>352</v>
      </c>
      <c r="B61" s="129" t="s">
        <v>353</v>
      </c>
      <c r="C61" s="151" t="str">
        <f>'[4]1er crit.10m'!$K$4</f>
        <v>111</v>
      </c>
      <c r="D61" s="129" t="s">
        <v>276</v>
      </c>
      <c r="E61" s="129" t="s">
        <v>334</v>
      </c>
      <c r="F61" s="232">
        <v>335529</v>
      </c>
      <c r="G61" s="197"/>
      <c r="H61" s="205" t="s">
        <v>275</v>
      </c>
      <c r="I61" s="205"/>
      <c r="J61" s="205"/>
      <c r="K61" s="205"/>
      <c r="L61" s="205"/>
      <c r="M61" s="205"/>
      <c r="N61" s="205"/>
      <c r="O61" s="206"/>
      <c r="P61" s="206">
        <v>1</v>
      </c>
      <c r="Q61" s="181"/>
    </row>
    <row r="62" spans="1:17" ht="17.25" customHeight="1">
      <c r="A62" s="150" t="s">
        <v>45</v>
      </c>
      <c r="B62" s="129" t="s">
        <v>347</v>
      </c>
      <c r="C62" s="151" t="str">
        <f>'[4]1er crit.10m'!$K$4</f>
        <v>111</v>
      </c>
      <c r="D62" s="129"/>
      <c r="E62" s="129" t="s">
        <v>332</v>
      </c>
      <c r="F62" s="232">
        <v>82630869</v>
      </c>
      <c r="G62" s="197"/>
      <c r="H62" s="205"/>
      <c r="I62" s="205"/>
      <c r="J62" s="205">
        <v>1</v>
      </c>
      <c r="K62" s="205"/>
      <c r="L62" s="205"/>
      <c r="M62" s="205"/>
      <c r="N62" s="205"/>
      <c r="O62" s="206"/>
      <c r="P62" s="206"/>
      <c r="Q62" s="181"/>
    </row>
    <row r="63" spans="1:17" ht="17.25" customHeight="1">
      <c r="A63" s="150" t="s">
        <v>379</v>
      </c>
      <c r="B63" s="129" t="s">
        <v>380</v>
      </c>
      <c r="C63" s="151" t="str">
        <f>'[4]1er crit.10m'!$K$4</f>
        <v>111</v>
      </c>
      <c r="D63" s="129" t="s">
        <v>276</v>
      </c>
      <c r="E63" s="129" t="s">
        <v>334</v>
      </c>
      <c r="F63" s="232">
        <v>82631296</v>
      </c>
      <c r="G63" s="197"/>
      <c r="H63" s="205"/>
      <c r="I63" s="205"/>
      <c r="J63" s="205" t="s">
        <v>275</v>
      </c>
      <c r="K63" s="205">
        <v>1</v>
      </c>
      <c r="L63" s="205"/>
      <c r="M63" s="205"/>
      <c r="N63" s="205"/>
      <c r="O63" s="206"/>
      <c r="P63" s="206"/>
      <c r="Q63" s="181"/>
    </row>
    <row r="64" spans="1:17" ht="17.25" customHeight="1">
      <c r="A64" s="150" t="s">
        <v>381</v>
      </c>
      <c r="B64" s="129" t="s">
        <v>382</v>
      </c>
      <c r="C64" s="151" t="str">
        <f>'[4]1er crit.10m'!$K$4</f>
        <v>111</v>
      </c>
      <c r="D64" s="129"/>
      <c r="E64" s="129" t="s">
        <v>334</v>
      </c>
      <c r="F64" s="232">
        <v>82447864</v>
      </c>
      <c r="G64" s="197"/>
      <c r="H64" s="205"/>
      <c r="I64" s="205"/>
      <c r="J64" s="205">
        <v>1</v>
      </c>
      <c r="K64" s="205" t="s">
        <v>275</v>
      </c>
      <c r="L64" s="205"/>
      <c r="M64" s="205"/>
      <c r="N64" s="205"/>
      <c r="O64" s="206"/>
      <c r="P64" s="206"/>
      <c r="Q64" s="181"/>
    </row>
    <row r="65" spans="1:17" ht="17.25" customHeight="1">
      <c r="A65" s="150" t="s">
        <v>343</v>
      </c>
      <c r="B65" s="129" t="s">
        <v>383</v>
      </c>
      <c r="C65" s="151" t="str">
        <f>'[4]1er crit.10m'!$K$4</f>
        <v>111</v>
      </c>
      <c r="D65" s="129" t="s">
        <v>276</v>
      </c>
      <c r="E65" s="129" t="s">
        <v>332</v>
      </c>
      <c r="F65" s="232">
        <v>82556740</v>
      </c>
      <c r="G65" s="197"/>
      <c r="H65" s="205"/>
      <c r="I65" s="205"/>
      <c r="J65" s="205"/>
      <c r="K65" s="205" t="s">
        <v>275</v>
      </c>
      <c r="L65" s="205"/>
      <c r="M65" s="205"/>
      <c r="N65" s="205"/>
      <c r="O65" s="206"/>
      <c r="P65" s="206">
        <v>1</v>
      </c>
      <c r="Q65" s="181"/>
    </row>
    <row r="66" spans="1:17" ht="17.25" customHeight="1">
      <c r="A66" s="150" t="s">
        <v>384</v>
      </c>
      <c r="B66" s="129" t="s">
        <v>344</v>
      </c>
      <c r="C66" s="151" t="str">
        <f>'[4]1er crit.10m'!$K$4</f>
        <v>111</v>
      </c>
      <c r="D66" s="129" t="s">
        <v>276</v>
      </c>
      <c r="E66" s="129" t="s">
        <v>334</v>
      </c>
      <c r="F66" s="232">
        <v>992010</v>
      </c>
      <c r="G66" s="197"/>
      <c r="H66" s="205"/>
      <c r="I66" s="205"/>
      <c r="J66" s="205"/>
      <c r="K66" s="205"/>
      <c r="L66" s="205"/>
      <c r="M66" s="205"/>
      <c r="N66" s="205"/>
      <c r="O66" s="206"/>
      <c r="P66" s="206">
        <v>1</v>
      </c>
      <c r="Q66" s="181"/>
    </row>
    <row r="67" spans="1:17" ht="17.25" customHeight="1">
      <c r="A67" s="150" t="s">
        <v>348</v>
      </c>
      <c r="B67" s="129" t="s">
        <v>349</v>
      </c>
      <c r="C67" s="151" t="str">
        <f>'[4]1er crit.10m'!$K$4</f>
        <v>111</v>
      </c>
      <c r="D67" s="129"/>
      <c r="E67" s="129" t="s">
        <v>334</v>
      </c>
      <c r="F67" s="232">
        <v>82433441</v>
      </c>
      <c r="G67" s="197"/>
      <c r="H67" s="205"/>
      <c r="I67" s="205"/>
      <c r="J67" s="205"/>
      <c r="K67" s="205"/>
      <c r="L67" s="205"/>
      <c r="M67" s="205"/>
      <c r="N67" s="205"/>
      <c r="O67" s="206"/>
      <c r="P67" s="206">
        <v>1</v>
      </c>
      <c r="Q67" s="181"/>
    </row>
    <row r="68" spans="1:17" ht="17.25" customHeight="1">
      <c r="A68" s="184" t="s">
        <v>385</v>
      </c>
      <c r="B68" s="129" t="s">
        <v>386</v>
      </c>
      <c r="C68" s="151" t="str">
        <f>'[4]1er crit.10m'!$K$4</f>
        <v>111</v>
      </c>
      <c r="D68" s="129"/>
      <c r="E68" s="129" t="s">
        <v>334</v>
      </c>
      <c r="F68" s="232">
        <v>2854085</v>
      </c>
      <c r="G68" s="197"/>
      <c r="H68" s="205"/>
      <c r="I68" s="205"/>
      <c r="J68" s="205"/>
      <c r="K68" s="205"/>
      <c r="L68" s="205"/>
      <c r="M68" s="205"/>
      <c r="N68" s="205"/>
      <c r="O68" s="206"/>
      <c r="P68" s="206">
        <v>1</v>
      </c>
      <c r="Q68" s="181"/>
    </row>
    <row r="69" spans="1:17" ht="17.25" customHeight="1">
      <c r="A69" s="150" t="s">
        <v>387</v>
      </c>
      <c r="B69" s="129" t="s">
        <v>388</v>
      </c>
      <c r="C69" s="151" t="str">
        <f>'[4]1er crit.10m'!$K$4</f>
        <v>111</v>
      </c>
      <c r="D69" s="129" t="s">
        <v>276</v>
      </c>
      <c r="E69" s="129" t="s">
        <v>334</v>
      </c>
      <c r="F69" s="232">
        <v>82593697</v>
      </c>
      <c r="G69" s="197"/>
      <c r="H69" s="205"/>
      <c r="I69" s="205"/>
      <c r="J69" s="205"/>
      <c r="K69" s="205">
        <v>1</v>
      </c>
      <c r="L69" s="205"/>
      <c r="M69" s="205"/>
      <c r="N69" s="205"/>
      <c r="O69" s="206"/>
      <c r="P69" s="206"/>
      <c r="Q69" s="181" t="s">
        <v>389</v>
      </c>
    </row>
    <row r="70" spans="1:17" ht="17.25" customHeight="1">
      <c r="A70" s="150" t="s">
        <v>345</v>
      </c>
      <c r="B70" s="129" t="s">
        <v>346</v>
      </c>
      <c r="C70" s="151" t="str">
        <f>'[4]1er crit.10m'!$K$4</f>
        <v>111</v>
      </c>
      <c r="D70" s="129"/>
      <c r="E70" s="129" t="s">
        <v>334</v>
      </c>
      <c r="F70" s="232">
        <v>3378654</v>
      </c>
      <c r="G70" s="197"/>
      <c r="H70" s="205"/>
      <c r="I70" s="205"/>
      <c r="J70" s="205"/>
      <c r="K70" s="205"/>
      <c r="L70" s="205">
        <v>1</v>
      </c>
      <c r="M70" s="205"/>
      <c r="N70" s="205"/>
      <c r="O70" s="206"/>
      <c r="P70" s="206"/>
      <c r="Q70" s="181"/>
    </row>
    <row r="71" spans="1:17" ht="17.25" customHeight="1">
      <c r="A71" s="129" t="s">
        <v>390</v>
      </c>
      <c r="B71" s="129" t="s">
        <v>391</v>
      </c>
      <c r="C71" s="151" t="str">
        <f>'[4]1er crit.10m'!$K$4</f>
        <v>111</v>
      </c>
      <c r="D71" s="129"/>
      <c r="E71" s="129" t="s">
        <v>334</v>
      </c>
      <c r="F71" s="233">
        <v>2873322</v>
      </c>
      <c r="G71" s="223">
        <v>1</v>
      </c>
      <c r="H71" s="206" t="s">
        <v>275</v>
      </c>
      <c r="I71" s="206"/>
      <c r="J71" s="205"/>
      <c r="K71" s="206"/>
      <c r="L71" s="206"/>
      <c r="M71" s="206"/>
      <c r="N71" s="206"/>
      <c r="O71" s="206"/>
      <c r="P71" s="206"/>
      <c r="Q71" s="181"/>
    </row>
    <row r="72" spans="1:17" ht="17.25" customHeight="1">
      <c r="A72" s="129" t="s">
        <v>481</v>
      </c>
      <c r="B72" s="129" t="s">
        <v>482</v>
      </c>
      <c r="C72" s="151" t="s">
        <v>412</v>
      </c>
      <c r="D72" s="129" t="s">
        <v>473</v>
      </c>
      <c r="E72" s="129" t="s">
        <v>334</v>
      </c>
      <c r="F72" s="233"/>
      <c r="G72" s="223">
        <v>1</v>
      </c>
      <c r="H72" s="206"/>
      <c r="I72" s="206"/>
      <c r="J72" s="205"/>
      <c r="K72" s="206"/>
      <c r="L72" s="206"/>
      <c r="M72" s="206"/>
      <c r="N72" s="206"/>
      <c r="O72" s="206"/>
      <c r="P72" s="206"/>
      <c r="Q72" s="181"/>
    </row>
    <row r="73" spans="1:17" ht="18.75" customHeight="1">
      <c r="A73" s="201" t="s">
        <v>505</v>
      </c>
      <c r="B73" s="185" t="s">
        <v>506</v>
      </c>
      <c r="C73" s="186" t="s">
        <v>412</v>
      </c>
      <c r="D73" s="185"/>
      <c r="E73" s="129" t="s">
        <v>334</v>
      </c>
      <c r="F73" s="161"/>
      <c r="G73" s="223"/>
      <c r="H73" s="218">
        <v>1</v>
      </c>
      <c r="I73" s="218"/>
      <c r="J73" s="218"/>
      <c r="K73" s="218"/>
      <c r="L73" s="218"/>
      <c r="M73" s="218"/>
      <c r="N73" s="218"/>
      <c r="O73" s="219"/>
      <c r="P73" s="219"/>
      <c r="Q73" s="187"/>
    </row>
    <row r="74" spans="1:17" ht="18.75" customHeight="1">
      <c r="A74" s="314" t="s">
        <v>0</v>
      </c>
      <c r="B74" s="314" t="s">
        <v>1</v>
      </c>
      <c r="C74" s="316" t="s">
        <v>228</v>
      </c>
      <c r="D74" s="317" t="s">
        <v>240</v>
      </c>
      <c r="E74" s="318" t="s">
        <v>241</v>
      </c>
      <c r="F74" s="317" t="s">
        <v>242</v>
      </c>
      <c r="G74" s="313" t="s">
        <v>243</v>
      </c>
      <c r="H74" s="313"/>
      <c r="I74" s="313" t="s">
        <v>244</v>
      </c>
      <c r="J74" s="313"/>
      <c r="K74" s="313"/>
      <c r="L74" s="313"/>
      <c r="M74" s="263"/>
      <c r="N74" s="263"/>
      <c r="O74" s="313" t="s">
        <v>245</v>
      </c>
      <c r="P74" s="313"/>
      <c r="Q74" s="314" t="s">
        <v>246</v>
      </c>
    </row>
    <row r="75" spans="1:17" ht="18.75" customHeight="1">
      <c r="A75" s="314"/>
      <c r="B75" s="314"/>
      <c r="C75" s="316"/>
      <c r="D75" s="317"/>
      <c r="E75" s="318"/>
      <c r="F75" s="317"/>
      <c r="G75" s="189" t="s">
        <v>247</v>
      </c>
      <c r="H75" s="189" t="s">
        <v>248</v>
      </c>
      <c r="I75" s="189" t="s">
        <v>249</v>
      </c>
      <c r="J75" s="189" t="s">
        <v>250</v>
      </c>
      <c r="K75" s="189" t="s">
        <v>251</v>
      </c>
      <c r="L75" s="189" t="s">
        <v>247</v>
      </c>
      <c r="M75" s="189"/>
      <c r="N75" s="189"/>
      <c r="O75" s="189" t="s">
        <v>249</v>
      </c>
      <c r="P75" s="189" t="s">
        <v>250</v>
      </c>
      <c r="Q75" s="314"/>
    </row>
    <row r="76" spans="1:17" s="12" customFormat="1" ht="18.75" customHeight="1">
      <c r="A76" s="320" t="s">
        <v>458</v>
      </c>
      <c r="B76" s="320"/>
      <c r="C76" s="320"/>
      <c r="D76" s="320"/>
      <c r="E76" s="249">
        <v>117</v>
      </c>
      <c r="F76" s="275">
        <f>SUM(G76:P76)</f>
        <v>0</v>
      </c>
      <c r="G76" s="255">
        <f>SUM(G77:G81)</f>
        <v>0</v>
      </c>
      <c r="H76" s="255">
        <f aca="true" t="shared" si="6" ref="H76:P76">SUM(H77:H81)</f>
        <v>0</v>
      </c>
      <c r="I76" s="255">
        <f t="shared" si="6"/>
        <v>0</v>
      </c>
      <c r="J76" s="255">
        <f t="shared" si="6"/>
        <v>0</v>
      </c>
      <c r="K76" s="255">
        <f t="shared" si="6"/>
        <v>0</v>
      </c>
      <c r="L76" s="255">
        <f t="shared" si="6"/>
        <v>0</v>
      </c>
      <c r="M76" s="255"/>
      <c r="N76" s="255"/>
      <c r="O76" s="255">
        <f t="shared" si="6"/>
        <v>0</v>
      </c>
      <c r="P76" s="255">
        <f t="shared" si="6"/>
        <v>0</v>
      </c>
      <c r="Q76" s="252"/>
    </row>
    <row r="77" spans="1:17" ht="18.75" customHeight="1">
      <c r="A77" s="201"/>
      <c r="B77" s="185"/>
      <c r="C77" s="186"/>
      <c r="D77" s="185"/>
      <c r="E77" s="227"/>
      <c r="F77" s="161"/>
      <c r="G77" s="253"/>
      <c r="H77" s="253"/>
      <c r="I77" s="253"/>
      <c r="J77" s="253"/>
      <c r="K77" s="253"/>
      <c r="L77" s="253"/>
      <c r="M77" s="253"/>
      <c r="N77" s="253"/>
      <c r="O77" s="254"/>
      <c r="P77" s="254"/>
      <c r="Q77" s="187"/>
    </row>
    <row r="78" spans="1:17" ht="18.75" customHeight="1">
      <c r="A78" s="201"/>
      <c r="B78" s="185"/>
      <c r="C78" s="186"/>
      <c r="D78" s="185"/>
      <c r="E78" s="227"/>
      <c r="F78" s="161"/>
      <c r="G78" s="253"/>
      <c r="H78" s="253"/>
      <c r="I78" s="253"/>
      <c r="J78" s="253"/>
      <c r="K78" s="253"/>
      <c r="L78" s="253"/>
      <c r="M78" s="253"/>
      <c r="N78" s="253"/>
      <c r="O78" s="254"/>
      <c r="P78" s="254"/>
      <c r="Q78" s="187"/>
    </row>
    <row r="79" spans="1:17" ht="18.75" customHeight="1">
      <c r="A79" s="201"/>
      <c r="B79" s="185"/>
      <c r="C79" s="186"/>
      <c r="D79" s="185"/>
      <c r="E79" s="227"/>
      <c r="F79" s="161"/>
      <c r="G79" s="253"/>
      <c r="H79" s="253"/>
      <c r="I79" s="253"/>
      <c r="J79" s="253"/>
      <c r="K79" s="253"/>
      <c r="L79" s="253"/>
      <c r="M79" s="253"/>
      <c r="N79" s="253"/>
      <c r="O79" s="254"/>
      <c r="P79" s="254"/>
      <c r="Q79" s="187"/>
    </row>
    <row r="80" spans="1:17" ht="18.75" customHeight="1">
      <c r="A80" s="201"/>
      <c r="B80" s="185"/>
      <c r="C80" s="186"/>
      <c r="D80" s="185"/>
      <c r="E80" s="227"/>
      <c r="F80" s="161"/>
      <c r="G80" s="253"/>
      <c r="H80" s="253"/>
      <c r="I80" s="253"/>
      <c r="J80" s="253"/>
      <c r="K80" s="253"/>
      <c r="L80" s="253"/>
      <c r="M80" s="253"/>
      <c r="N80" s="253"/>
      <c r="O80" s="254"/>
      <c r="P80" s="254"/>
      <c r="Q80" s="187"/>
    </row>
    <row r="81" spans="1:17" ht="18.75" customHeight="1">
      <c r="A81" s="201"/>
      <c r="B81" s="185"/>
      <c r="C81" s="186"/>
      <c r="D81" s="185"/>
      <c r="E81" s="227"/>
      <c r="F81" s="161"/>
      <c r="G81" s="253"/>
      <c r="H81" s="253"/>
      <c r="I81" s="253"/>
      <c r="J81" s="253"/>
      <c r="K81" s="253"/>
      <c r="L81" s="253"/>
      <c r="M81" s="253"/>
      <c r="N81" s="253"/>
      <c r="O81" s="254"/>
      <c r="P81" s="254"/>
      <c r="Q81" s="187"/>
    </row>
    <row r="82" spans="1:17" ht="18.75" customHeight="1">
      <c r="A82" s="314" t="s">
        <v>0</v>
      </c>
      <c r="B82" s="314" t="s">
        <v>1</v>
      </c>
      <c r="C82" s="316" t="s">
        <v>228</v>
      </c>
      <c r="D82" s="317" t="s">
        <v>240</v>
      </c>
      <c r="E82" s="318" t="s">
        <v>241</v>
      </c>
      <c r="F82" s="317" t="s">
        <v>242</v>
      </c>
      <c r="G82" s="313" t="s">
        <v>243</v>
      </c>
      <c r="H82" s="313"/>
      <c r="I82" s="313" t="s">
        <v>244</v>
      </c>
      <c r="J82" s="313"/>
      <c r="K82" s="313"/>
      <c r="L82" s="313"/>
      <c r="M82" s="263"/>
      <c r="N82" s="263"/>
      <c r="O82" s="313" t="s">
        <v>245</v>
      </c>
      <c r="P82" s="313"/>
      <c r="Q82" s="314" t="s">
        <v>246</v>
      </c>
    </row>
    <row r="83" spans="1:17" ht="18.75" customHeight="1">
      <c r="A83" s="314"/>
      <c r="B83" s="314"/>
      <c r="C83" s="316"/>
      <c r="D83" s="317"/>
      <c r="E83" s="318"/>
      <c r="F83" s="317"/>
      <c r="G83" s="189" t="s">
        <v>247</v>
      </c>
      <c r="H83" s="189" t="s">
        <v>248</v>
      </c>
      <c r="I83" s="189" t="s">
        <v>249</v>
      </c>
      <c r="J83" s="189" t="s">
        <v>250</v>
      </c>
      <c r="K83" s="189" t="s">
        <v>251</v>
      </c>
      <c r="L83" s="189" t="s">
        <v>247</v>
      </c>
      <c r="M83" s="189"/>
      <c r="N83" s="189"/>
      <c r="O83" s="189" t="s">
        <v>249</v>
      </c>
      <c r="P83" s="189" t="s">
        <v>250</v>
      </c>
      <c r="Q83" s="314"/>
    </row>
    <row r="84" spans="1:17" s="12" customFormat="1" ht="18.75" customHeight="1">
      <c r="A84" s="320" t="s">
        <v>153</v>
      </c>
      <c r="B84" s="320"/>
      <c r="C84" s="320"/>
      <c r="D84" s="320"/>
      <c r="E84" s="249">
        <v>162</v>
      </c>
      <c r="F84" s="250">
        <f>SUM(G84:P84)</f>
        <v>14</v>
      </c>
      <c r="G84" s="251">
        <f>SUM(G85:G98)</f>
        <v>3</v>
      </c>
      <c r="H84" s="251">
        <f aca="true" t="shared" si="7" ref="H84:P84">SUM(H85:H98)</f>
        <v>1</v>
      </c>
      <c r="I84" s="251">
        <f t="shared" si="7"/>
        <v>1</v>
      </c>
      <c r="J84" s="251">
        <f t="shared" si="7"/>
        <v>3</v>
      </c>
      <c r="K84" s="251">
        <f t="shared" si="7"/>
        <v>2</v>
      </c>
      <c r="L84" s="251">
        <f t="shared" si="7"/>
        <v>3</v>
      </c>
      <c r="M84" s="251"/>
      <c r="N84" s="251"/>
      <c r="O84" s="251">
        <f t="shared" si="7"/>
        <v>1</v>
      </c>
      <c r="P84" s="251">
        <f t="shared" si="7"/>
        <v>0</v>
      </c>
      <c r="Q84" s="252"/>
    </row>
    <row r="85" spans="1:17" ht="18.75" customHeight="1">
      <c r="A85" s="211" t="s">
        <v>330</v>
      </c>
      <c r="B85" s="212" t="s">
        <v>392</v>
      </c>
      <c r="C85" s="213" t="s">
        <v>393</v>
      </c>
      <c r="D85" s="212" t="s">
        <v>276</v>
      </c>
      <c r="E85" s="212" t="s">
        <v>334</v>
      </c>
      <c r="F85" s="212">
        <v>82630560</v>
      </c>
      <c r="G85" s="234"/>
      <c r="H85" s="220"/>
      <c r="I85" s="220"/>
      <c r="J85" s="220"/>
      <c r="K85" s="222" t="s">
        <v>299</v>
      </c>
      <c r="L85" s="220">
        <v>1</v>
      </c>
      <c r="M85" s="220"/>
      <c r="N85" s="220"/>
      <c r="O85" s="222"/>
      <c r="P85" s="222"/>
      <c r="Q85" s="340" t="s">
        <v>394</v>
      </c>
    </row>
    <row r="86" spans="1:17" ht="18.75" customHeight="1">
      <c r="A86" s="211" t="s">
        <v>330</v>
      </c>
      <c r="B86" s="212" t="s">
        <v>496</v>
      </c>
      <c r="C86" s="213"/>
      <c r="D86" s="212"/>
      <c r="E86" s="212"/>
      <c r="F86" s="212"/>
      <c r="G86" s="234"/>
      <c r="H86" s="220"/>
      <c r="I86" s="220"/>
      <c r="J86" s="220"/>
      <c r="K86" s="222"/>
      <c r="L86" s="220">
        <v>1</v>
      </c>
      <c r="M86" s="220"/>
      <c r="N86" s="220"/>
      <c r="O86" s="222"/>
      <c r="P86" s="222"/>
      <c r="Q86" s="340"/>
    </row>
    <row r="87" spans="1:17" ht="18.75" customHeight="1">
      <c r="A87" s="211" t="s">
        <v>330</v>
      </c>
      <c r="B87" s="212" t="s">
        <v>331</v>
      </c>
      <c r="C87" s="213" t="s">
        <v>393</v>
      </c>
      <c r="D87" s="212" t="s">
        <v>273</v>
      </c>
      <c r="E87" s="212" t="s">
        <v>332</v>
      </c>
      <c r="F87" s="212">
        <v>82451249</v>
      </c>
      <c r="G87" s="220"/>
      <c r="H87" s="220"/>
      <c r="I87" s="220"/>
      <c r="J87" s="220"/>
      <c r="K87" s="222" t="s">
        <v>299</v>
      </c>
      <c r="L87" s="220">
        <v>1</v>
      </c>
      <c r="M87" s="220"/>
      <c r="N87" s="220"/>
      <c r="O87" s="222"/>
      <c r="P87" s="222"/>
      <c r="Q87" s="340"/>
    </row>
    <row r="88" spans="1:17" ht="18.75" customHeight="1">
      <c r="A88" s="211" t="s">
        <v>340</v>
      </c>
      <c r="B88" s="212" t="s">
        <v>341</v>
      </c>
      <c r="C88" s="213" t="s">
        <v>393</v>
      </c>
      <c r="D88" s="212" t="s">
        <v>276</v>
      </c>
      <c r="E88" s="212" t="s">
        <v>334</v>
      </c>
      <c r="F88" s="212">
        <v>2913115</v>
      </c>
      <c r="G88" s="220"/>
      <c r="H88" s="220"/>
      <c r="I88" s="220"/>
      <c r="J88" s="220">
        <v>1</v>
      </c>
      <c r="K88" s="220"/>
      <c r="L88" s="220"/>
      <c r="M88" s="220"/>
      <c r="N88" s="220"/>
      <c r="O88" s="222"/>
      <c r="P88" s="222"/>
      <c r="Q88" s="216"/>
    </row>
    <row r="89" spans="1:17" ht="18.75" customHeight="1">
      <c r="A89" s="211" t="s">
        <v>395</v>
      </c>
      <c r="B89" s="212" t="s">
        <v>396</v>
      </c>
      <c r="C89" s="213" t="s">
        <v>393</v>
      </c>
      <c r="D89" s="212" t="s">
        <v>280</v>
      </c>
      <c r="E89" s="212" t="s">
        <v>332</v>
      </c>
      <c r="F89" s="212">
        <v>82693656</v>
      </c>
      <c r="G89" s="234"/>
      <c r="H89" s="214"/>
      <c r="I89" s="214"/>
      <c r="J89" s="214">
        <v>1</v>
      </c>
      <c r="K89" s="214"/>
      <c r="L89" s="214"/>
      <c r="M89" s="214"/>
      <c r="N89" s="214"/>
      <c r="O89" s="215"/>
      <c r="P89" s="215" t="s">
        <v>299</v>
      </c>
      <c r="Q89" s="216"/>
    </row>
    <row r="90" spans="1:17" ht="18.75" customHeight="1">
      <c r="A90" s="211" t="s">
        <v>46</v>
      </c>
      <c r="B90" s="212" t="s">
        <v>397</v>
      </c>
      <c r="C90" s="213" t="s">
        <v>393</v>
      </c>
      <c r="D90" s="212" t="s">
        <v>298</v>
      </c>
      <c r="E90" s="212" t="s">
        <v>332</v>
      </c>
      <c r="F90" s="212">
        <v>82515504</v>
      </c>
      <c r="G90" s="214"/>
      <c r="H90" s="214"/>
      <c r="I90" s="214"/>
      <c r="J90" s="215" t="s">
        <v>299</v>
      </c>
      <c r="K90" s="214">
        <v>1</v>
      </c>
      <c r="L90" s="214"/>
      <c r="M90" s="214"/>
      <c r="N90" s="214"/>
      <c r="O90" s="215"/>
      <c r="P90" s="215"/>
      <c r="Q90" s="216"/>
    </row>
    <row r="91" spans="1:17" ht="18.75" customHeight="1">
      <c r="A91" s="211" t="s">
        <v>48</v>
      </c>
      <c r="B91" s="212" t="s">
        <v>397</v>
      </c>
      <c r="C91" s="213" t="s">
        <v>393</v>
      </c>
      <c r="D91" s="212" t="s">
        <v>298</v>
      </c>
      <c r="E91" s="212" t="s">
        <v>332</v>
      </c>
      <c r="F91" s="212">
        <v>82588493</v>
      </c>
      <c r="G91" s="214"/>
      <c r="H91" s="214"/>
      <c r="I91" s="214"/>
      <c r="J91" s="214">
        <v>1</v>
      </c>
      <c r="K91" s="214"/>
      <c r="L91" s="214"/>
      <c r="M91" s="214"/>
      <c r="N91" s="214"/>
      <c r="O91" s="215"/>
      <c r="P91" s="215" t="s">
        <v>299</v>
      </c>
      <c r="Q91" s="216"/>
    </row>
    <row r="92" spans="1:17" ht="18.75" customHeight="1">
      <c r="A92" s="211" t="s">
        <v>49</v>
      </c>
      <c r="B92" s="212" t="s">
        <v>333</v>
      </c>
      <c r="C92" s="213" t="s">
        <v>393</v>
      </c>
      <c r="D92" s="212" t="s">
        <v>280</v>
      </c>
      <c r="E92" s="212" t="s">
        <v>334</v>
      </c>
      <c r="F92" s="212">
        <v>82586342</v>
      </c>
      <c r="G92" s="214"/>
      <c r="H92" s="214"/>
      <c r="I92" s="214">
        <v>1</v>
      </c>
      <c r="J92" s="214"/>
      <c r="K92" s="214"/>
      <c r="L92" s="214"/>
      <c r="M92" s="214"/>
      <c r="N92" s="214"/>
      <c r="O92" s="215" t="s">
        <v>299</v>
      </c>
      <c r="P92" s="215"/>
      <c r="Q92" s="216"/>
    </row>
    <row r="93" spans="1:17" ht="18.75" customHeight="1">
      <c r="A93" s="211" t="s">
        <v>335</v>
      </c>
      <c r="B93" s="212" t="s">
        <v>336</v>
      </c>
      <c r="C93" s="213" t="s">
        <v>393</v>
      </c>
      <c r="D93" s="212" t="s">
        <v>285</v>
      </c>
      <c r="E93" s="212" t="s">
        <v>334</v>
      </c>
      <c r="F93" s="212">
        <v>82514287</v>
      </c>
      <c r="G93" s="214">
        <v>1</v>
      </c>
      <c r="H93" s="214"/>
      <c r="I93" s="214"/>
      <c r="J93" s="215" t="s">
        <v>299</v>
      </c>
      <c r="K93" s="214"/>
      <c r="L93" s="214"/>
      <c r="M93" s="214"/>
      <c r="N93" s="214"/>
      <c r="O93" s="215"/>
      <c r="P93" s="215"/>
      <c r="Q93" s="216"/>
    </row>
    <row r="94" spans="1:17" ht="18.75" customHeight="1">
      <c r="A94" s="211" t="s">
        <v>398</v>
      </c>
      <c r="B94" s="212" t="s">
        <v>305</v>
      </c>
      <c r="C94" s="213" t="s">
        <v>393</v>
      </c>
      <c r="D94" s="212" t="s">
        <v>279</v>
      </c>
      <c r="E94" s="212" t="s">
        <v>334</v>
      </c>
      <c r="F94" s="212">
        <v>82576464</v>
      </c>
      <c r="G94" s="214">
        <v>1</v>
      </c>
      <c r="H94" s="214"/>
      <c r="I94" s="214"/>
      <c r="J94" s="214"/>
      <c r="K94" s="215" t="s">
        <v>299</v>
      </c>
      <c r="L94" s="214"/>
      <c r="M94" s="214"/>
      <c r="N94" s="214"/>
      <c r="O94" s="215"/>
      <c r="P94" s="215"/>
      <c r="Q94" s="216"/>
    </row>
    <row r="95" spans="1:17" ht="18.75" customHeight="1">
      <c r="A95" s="211" t="s">
        <v>339</v>
      </c>
      <c r="B95" s="212" t="s">
        <v>338</v>
      </c>
      <c r="C95" s="213" t="s">
        <v>393</v>
      </c>
      <c r="D95" s="212" t="s">
        <v>285</v>
      </c>
      <c r="E95" s="212" t="s">
        <v>334</v>
      </c>
      <c r="F95" s="212">
        <v>82425224</v>
      </c>
      <c r="G95" s="215" t="s">
        <v>299</v>
      </c>
      <c r="H95" s="214">
        <v>1</v>
      </c>
      <c r="I95" s="214"/>
      <c r="J95" s="214"/>
      <c r="K95" s="214"/>
      <c r="L95" s="214"/>
      <c r="M95" s="214"/>
      <c r="N95" s="214"/>
      <c r="O95" s="215"/>
      <c r="P95" s="215"/>
      <c r="Q95" s="216"/>
    </row>
    <row r="96" spans="1:17" ht="18.75" customHeight="1">
      <c r="A96" s="211" t="s">
        <v>399</v>
      </c>
      <c r="B96" s="212" t="s">
        <v>272</v>
      </c>
      <c r="C96" s="213" t="s">
        <v>393</v>
      </c>
      <c r="D96" s="212" t="s">
        <v>279</v>
      </c>
      <c r="E96" s="212" t="s">
        <v>334</v>
      </c>
      <c r="F96" s="212">
        <v>82683686</v>
      </c>
      <c r="G96" s="214">
        <v>1</v>
      </c>
      <c r="H96" s="215" t="s">
        <v>299</v>
      </c>
      <c r="I96" s="214"/>
      <c r="J96" s="214"/>
      <c r="K96" s="214"/>
      <c r="L96" s="214"/>
      <c r="M96" s="214"/>
      <c r="N96" s="214"/>
      <c r="O96" s="215"/>
      <c r="P96" s="215"/>
      <c r="Q96" s="216"/>
    </row>
    <row r="97" spans="1:17" ht="18.75" customHeight="1">
      <c r="A97" s="211" t="s">
        <v>337</v>
      </c>
      <c r="B97" s="212" t="s">
        <v>338</v>
      </c>
      <c r="C97" s="213" t="s">
        <v>393</v>
      </c>
      <c r="D97" s="212" t="s">
        <v>279</v>
      </c>
      <c r="E97" s="212" t="s">
        <v>334</v>
      </c>
      <c r="F97" s="212">
        <v>82481020</v>
      </c>
      <c r="G97" s="214"/>
      <c r="H97" s="214"/>
      <c r="I97" s="214"/>
      <c r="J97" s="214"/>
      <c r="K97" s="214">
        <v>1</v>
      </c>
      <c r="L97" s="215" t="s">
        <v>299</v>
      </c>
      <c r="M97" s="215"/>
      <c r="N97" s="215"/>
      <c r="O97" s="215"/>
      <c r="P97" s="215"/>
      <c r="Q97" s="216"/>
    </row>
    <row r="98" spans="1:17" ht="18.75" customHeight="1">
      <c r="A98" s="257" t="s">
        <v>459</v>
      </c>
      <c r="B98" s="258" t="s">
        <v>460</v>
      </c>
      <c r="C98" s="259" t="s">
        <v>393</v>
      </c>
      <c r="D98" s="260" t="s">
        <v>279</v>
      </c>
      <c r="E98" s="258" t="s">
        <v>334</v>
      </c>
      <c r="F98" s="258">
        <v>620201</v>
      </c>
      <c r="G98" s="256"/>
      <c r="H98" s="256"/>
      <c r="I98" s="256"/>
      <c r="J98" s="256"/>
      <c r="K98" s="261"/>
      <c r="L98" s="256"/>
      <c r="M98" s="267"/>
      <c r="N98" s="235"/>
      <c r="O98" s="262">
        <v>1</v>
      </c>
      <c r="P98" s="256" t="s">
        <v>299</v>
      </c>
      <c r="Q98" s="261"/>
    </row>
    <row r="99" spans="1:17" ht="18.75" customHeight="1">
      <c r="A99" s="314" t="s">
        <v>0</v>
      </c>
      <c r="B99" s="314" t="s">
        <v>1</v>
      </c>
      <c r="C99" s="316" t="s">
        <v>228</v>
      </c>
      <c r="D99" s="317" t="s">
        <v>240</v>
      </c>
      <c r="E99" s="318" t="s">
        <v>241</v>
      </c>
      <c r="F99" s="317" t="s">
        <v>242</v>
      </c>
      <c r="G99" s="314" t="s">
        <v>243</v>
      </c>
      <c r="H99" s="314"/>
      <c r="I99" s="314" t="s">
        <v>244</v>
      </c>
      <c r="J99" s="314"/>
      <c r="K99" s="314"/>
      <c r="L99" s="314"/>
      <c r="M99" s="264"/>
      <c r="N99" s="264"/>
      <c r="O99" s="314" t="s">
        <v>245</v>
      </c>
      <c r="P99" s="314"/>
      <c r="Q99" s="314" t="s">
        <v>246</v>
      </c>
    </row>
    <row r="100" spans="1:17" ht="18.75" customHeight="1">
      <c r="A100" s="314"/>
      <c r="B100" s="314"/>
      <c r="C100" s="316"/>
      <c r="D100" s="317"/>
      <c r="E100" s="318"/>
      <c r="F100" s="317"/>
      <c r="G100" s="189" t="s">
        <v>247</v>
      </c>
      <c r="H100" s="189" t="s">
        <v>248</v>
      </c>
      <c r="I100" s="189" t="s">
        <v>249</v>
      </c>
      <c r="J100" s="189" t="s">
        <v>250</v>
      </c>
      <c r="K100" s="189" t="s">
        <v>251</v>
      </c>
      <c r="L100" s="189" t="s">
        <v>247</v>
      </c>
      <c r="M100" s="189"/>
      <c r="N100" s="189"/>
      <c r="O100" s="189" t="s">
        <v>249</v>
      </c>
      <c r="P100" s="189" t="s">
        <v>250</v>
      </c>
      <c r="Q100" s="314"/>
    </row>
    <row r="101" spans="1:17" s="12" customFormat="1" ht="18.75" customHeight="1">
      <c r="A101" s="319" t="s">
        <v>159</v>
      </c>
      <c r="B101" s="319"/>
      <c r="C101" s="319"/>
      <c r="D101" s="319"/>
      <c r="E101" s="245">
        <v>170</v>
      </c>
      <c r="F101" s="247">
        <f>SUM(G101:P101)</f>
        <v>13</v>
      </c>
      <c r="G101" s="248">
        <f>SUM(G102:G114)</f>
        <v>1</v>
      </c>
      <c r="H101" s="248">
        <f aca="true" t="shared" si="8" ref="H101:P101">SUM(H102:H114)</f>
        <v>1</v>
      </c>
      <c r="I101" s="248">
        <f t="shared" si="8"/>
        <v>3</v>
      </c>
      <c r="J101" s="248">
        <f t="shared" si="8"/>
        <v>0</v>
      </c>
      <c r="K101" s="248">
        <f t="shared" si="8"/>
        <v>0</v>
      </c>
      <c r="L101" s="248">
        <f t="shared" si="8"/>
        <v>5</v>
      </c>
      <c r="M101" s="248"/>
      <c r="N101" s="248"/>
      <c r="O101" s="248">
        <f t="shared" si="8"/>
        <v>0</v>
      </c>
      <c r="P101" s="248">
        <f t="shared" si="8"/>
        <v>3</v>
      </c>
      <c r="Q101" s="245"/>
    </row>
    <row r="102" spans="1:17" ht="18.75" customHeight="1">
      <c r="A102" s="211" t="s">
        <v>308</v>
      </c>
      <c r="B102" s="212" t="s">
        <v>309</v>
      </c>
      <c r="C102" s="213" t="s">
        <v>363</v>
      </c>
      <c r="D102" s="212" t="s">
        <v>279</v>
      </c>
      <c r="E102" s="212" t="s">
        <v>332</v>
      </c>
      <c r="F102" s="212"/>
      <c r="G102" s="235">
        <v>1</v>
      </c>
      <c r="H102" s="220"/>
      <c r="I102" s="220" t="s">
        <v>299</v>
      </c>
      <c r="J102" s="220"/>
      <c r="K102" s="220"/>
      <c r="L102" s="220"/>
      <c r="M102" s="220"/>
      <c r="N102" s="220"/>
      <c r="O102" s="222"/>
      <c r="P102" s="222"/>
      <c r="Q102" s="216"/>
    </row>
    <row r="103" spans="1:17" ht="18.75" customHeight="1">
      <c r="A103" s="212" t="s">
        <v>364</v>
      </c>
      <c r="B103" s="212" t="s">
        <v>365</v>
      </c>
      <c r="C103" s="213" t="s">
        <v>363</v>
      </c>
      <c r="D103" s="212" t="s">
        <v>276</v>
      </c>
      <c r="E103" s="212" t="s">
        <v>332</v>
      </c>
      <c r="F103" s="212"/>
      <c r="G103" s="220"/>
      <c r="H103" s="220">
        <v>1</v>
      </c>
      <c r="I103" s="220" t="s">
        <v>299</v>
      </c>
      <c r="J103" s="220"/>
      <c r="K103" s="220"/>
      <c r="L103" s="220"/>
      <c r="M103" s="220"/>
      <c r="N103" s="220"/>
      <c r="O103" s="222"/>
      <c r="P103" s="222"/>
      <c r="Q103" s="216"/>
    </row>
    <row r="104" spans="1:17" ht="18.75" customHeight="1">
      <c r="A104" s="211" t="s">
        <v>319</v>
      </c>
      <c r="B104" s="212" t="s">
        <v>320</v>
      </c>
      <c r="C104" s="213" t="s">
        <v>363</v>
      </c>
      <c r="D104" s="212" t="s">
        <v>279</v>
      </c>
      <c r="E104" s="212" t="s">
        <v>334</v>
      </c>
      <c r="F104" s="212"/>
      <c r="G104" s="220"/>
      <c r="H104" s="220"/>
      <c r="I104" s="220">
        <v>1</v>
      </c>
      <c r="J104" s="220"/>
      <c r="K104" s="220"/>
      <c r="L104" s="220"/>
      <c r="M104" s="220"/>
      <c r="N104" s="220"/>
      <c r="O104" s="222"/>
      <c r="P104" s="222"/>
      <c r="Q104" s="216"/>
    </row>
    <row r="105" spans="1:17" ht="18.75" customHeight="1">
      <c r="A105" s="212" t="s">
        <v>319</v>
      </c>
      <c r="B105" s="212" t="s">
        <v>366</v>
      </c>
      <c r="C105" s="213" t="s">
        <v>363</v>
      </c>
      <c r="D105" s="212" t="s">
        <v>280</v>
      </c>
      <c r="E105" s="212" t="s">
        <v>332</v>
      </c>
      <c r="F105" s="212"/>
      <c r="G105" s="220"/>
      <c r="H105" s="220"/>
      <c r="I105" s="220">
        <v>1</v>
      </c>
      <c r="J105" s="220" t="s">
        <v>299</v>
      </c>
      <c r="K105" s="220"/>
      <c r="L105" s="220"/>
      <c r="M105" s="220"/>
      <c r="N105" s="220"/>
      <c r="O105" s="222"/>
      <c r="P105" s="222"/>
      <c r="Q105" s="216"/>
    </row>
    <row r="106" spans="1:17" ht="18.75" customHeight="1">
      <c r="A106" s="211" t="s">
        <v>317</v>
      </c>
      <c r="B106" s="212" t="s">
        <v>318</v>
      </c>
      <c r="C106" s="213" t="s">
        <v>363</v>
      </c>
      <c r="D106" s="212" t="s">
        <v>280</v>
      </c>
      <c r="E106" s="212" t="s">
        <v>332</v>
      </c>
      <c r="F106" s="212"/>
      <c r="G106" s="220"/>
      <c r="H106" s="220"/>
      <c r="I106" s="220"/>
      <c r="J106" s="220"/>
      <c r="K106" s="220"/>
      <c r="L106" s="220">
        <v>1</v>
      </c>
      <c r="M106" s="220"/>
      <c r="N106" s="220"/>
      <c r="O106" s="222"/>
      <c r="P106" s="222"/>
      <c r="Q106" s="216"/>
    </row>
    <row r="107" spans="1:17" ht="18.75" customHeight="1">
      <c r="A107" s="211" t="s">
        <v>367</v>
      </c>
      <c r="B107" s="212" t="s">
        <v>312</v>
      </c>
      <c r="C107" s="213" t="s">
        <v>363</v>
      </c>
      <c r="D107" s="212" t="s">
        <v>276</v>
      </c>
      <c r="E107" s="212" t="s">
        <v>334</v>
      </c>
      <c r="F107" s="212"/>
      <c r="G107" s="220"/>
      <c r="H107" s="220"/>
      <c r="I107" s="220"/>
      <c r="J107" s="220"/>
      <c r="K107" s="220"/>
      <c r="L107" s="220">
        <v>1</v>
      </c>
      <c r="M107" s="220"/>
      <c r="N107" s="220"/>
      <c r="O107" s="222"/>
      <c r="P107" s="222"/>
      <c r="Q107" s="216"/>
    </row>
    <row r="108" spans="1:17" ht="18.75" customHeight="1">
      <c r="A108" s="211" t="s">
        <v>367</v>
      </c>
      <c r="B108" s="212" t="s">
        <v>311</v>
      </c>
      <c r="C108" s="213" t="s">
        <v>363</v>
      </c>
      <c r="D108" s="212" t="s">
        <v>298</v>
      </c>
      <c r="E108" s="212" t="s">
        <v>332</v>
      </c>
      <c r="F108" s="212"/>
      <c r="G108" s="220"/>
      <c r="H108" s="220"/>
      <c r="I108" s="220"/>
      <c r="J108" s="220"/>
      <c r="K108" s="220" t="s">
        <v>299</v>
      </c>
      <c r="L108" s="220"/>
      <c r="M108" s="220"/>
      <c r="N108" s="220"/>
      <c r="O108" s="222"/>
      <c r="P108" s="222">
        <v>1</v>
      </c>
      <c r="Q108" s="216"/>
    </row>
    <row r="109" spans="1:17" ht="18.75" customHeight="1">
      <c r="A109" s="211" t="s">
        <v>367</v>
      </c>
      <c r="B109" s="212" t="s">
        <v>314</v>
      </c>
      <c r="C109" s="213" t="s">
        <v>363</v>
      </c>
      <c r="D109" s="212" t="s">
        <v>276</v>
      </c>
      <c r="E109" s="212" t="s">
        <v>332</v>
      </c>
      <c r="F109" s="212"/>
      <c r="G109" s="220"/>
      <c r="H109" s="220"/>
      <c r="I109" s="220"/>
      <c r="J109" s="220"/>
      <c r="K109" s="220" t="s">
        <v>299</v>
      </c>
      <c r="L109" s="220">
        <v>1</v>
      </c>
      <c r="M109" s="220"/>
      <c r="N109" s="220"/>
      <c r="O109" s="222"/>
      <c r="P109" s="222"/>
      <c r="Q109" s="216"/>
    </row>
    <row r="110" spans="1:17" ht="18.75" customHeight="1">
      <c r="A110" s="211" t="s">
        <v>367</v>
      </c>
      <c r="B110" s="212" t="s">
        <v>313</v>
      </c>
      <c r="C110" s="213" t="s">
        <v>363</v>
      </c>
      <c r="D110" s="212" t="s">
        <v>279</v>
      </c>
      <c r="E110" s="212" t="s">
        <v>332</v>
      </c>
      <c r="F110" s="212"/>
      <c r="G110" s="220"/>
      <c r="H110" s="220"/>
      <c r="I110" s="220"/>
      <c r="J110" s="220"/>
      <c r="K110" s="220"/>
      <c r="L110" s="220"/>
      <c r="M110" s="220"/>
      <c r="N110" s="220"/>
      <c r="O110" s="222"/>
      <c r="P110" s="222">
        <v>1</v>
      </c>
      <c r="Q110" s="216"/>
    </row>
    <row r="111" spans="1:17" ht="18.75" customHeight="1">
      <c r="A111" s="211" t="s">
        <v>306</v>
      </c>
      <c r="B111" s="212" t="s">
        <v>307</v>
      </c>
      <c r="C111" s="213" t="s">
        <v>363</v>
      </c>
      <c r="D111" s="212" t="s">
        <v>273</v>
      </c>
      <c r="E111" s="212" t="s">
        <v>334</v>
      </c>
      <c r="F111" s="212"/>
      <c r="G111" s="220"/>
      <c r="H111" s="220"/>
      <c r="I111" s="220"/>
      <c r="J111" s="220" t="s">
        <v>299</v>
      </c>
      <c r="K111" s="220"/>
      <c r="L111" s="220">
        <v>1</v>
      </c>
      <c r="M111" s="220"/>
      <c r="N111" s="220"/>
      <c r="O111" s="222"/>
      <c r="P111" s="222"/>
      <c r="Q111" s="216"/>
    </row>
    <row r="112" spans="1:17" ht="18.75" customHeight="1">
      <c r="A112" s="236" t="s">
        <v>368</v>
      </c>
      <c r="B112" s="212" t="s">
        <v>278</v>
      </c>
      <c r="C112" s="213" t="s">
        <v>363</v>
      </c>
      <c r="D112" s="212" t="s">
        <v>276</v>
      </c>
      <c r="E112" s="212" t="s">
        <v>332</v>
      </c>
      <c r="F112" s="212"/>
      <c r="G112" s="220"/>
      <c r="H112" s="220"/>
      <c r="I112" s="220">
        <v>1</v>
      </c>
      <c r="J112" s="220" t="s">
        <v>299</v>
      </c>
      <c r="K112" s="220"/>
      <c r="L112" s="220"/>
      <c r="M112" s="220"/>
      <c r="N112" s="220"/>
      <c r="O112" s="222"/>
      <c r="P112" s="222"/>
      <c r="Q112" s="216"/>
    </row>
    <row r="113" spans="1:17" ht="18.75" customHeight="1">
      <c r="A113" s="211" t="s">
        <v>369</v>
      </c>
      <c r="B113" s="212" t="s">
        <v>310</v>
      </c>
      <c r="C113" s="213" t="s">
        <v>363</v>
      </c>
      <c r="D113" s="212" t="s">
        <v>280</v>
      </c>
      <c r="E113" s="212" t="s">
        <v>332</v>
      </c>
      <c r="F113" s="212"/>
      <c r="G113" s="220"/>
      <c r="H113" s="220"/>
      <c r="I113" s="220"/>
      <c r="J113" s="220" t="s">
        <v>299</v>
      </c>
      <c r="K113" s="220"/>
      <c r="L113" s="220">
        <v>1</v>
      </c>
      <c r="M113" s="220"/>
      <c r="N113" s="220"/>
      <c r="O113" s="222"/>
      <c r="P113" s="222"/>
      <c r="Q113" s="216"/>
    </row>
    <row r="114" spans="1:17" ht="18.75" customHeight="1">
      <c r="A114" s="211" t="s">
        <v>315</v>
      </c>
      <c r="B114" s="212" t="s">
        <v>316</v>
      </c>
      <c r="C114" s="213" t="s">
        <v>363</v>
      </c>
      <c r="D114" s="212" t="s">
        <v>285</v>
      </c>
      <c r="E114" s="212" t="s">
        <v>332</v>
      </c>
      <c r="F114" s="212"/>
      <c r="G114" s="220"/>
      <c r="H114" s="220"/>
      <c r="I114" s="220"/>
      <c r="J114" s="220"/>
      <c r="K114" s="220"/>
      <c r="L114" s="220"/>
      <c r="M114" s="220"/>
      <c r="N114" s="220"/>
      <c r="O114" s="222" t="s">
        <v>299</v>
      </c>
      <c r="P114" s="222">
        <v>1</v>
      </c>
      <c r="Q114" s="216"/>
    </row>
    <row r="115" spans="1:17" ht="18.75" customHeight="1">
      <c r="A115" s="150"/>
      <c r="B115" s="129"/>
      <c r="C115" s="151"/>
      <c r="D115" s="129"/>
      <c r="E115" s="202"/>
      <c r="F115" s="129"/>
      <c r="G115" s="205"/>
      <c r="H115" s="205"/>
      <c r="I115" s="205"/>
      <c r="J115" s="205"/>
      <c r="K115" s="205"/>
      <c r="L115" s="205"/>
      <c r="M115" s="205"/>
      <c r="N115" s="205"/>
      <c r="O115" s="206"/>
      <c r="P115" s="205"/>
      <c r="Q115" s="180"/>
    </row>
    <row r="116" spans="1:17" ht="18.75" customHeight="1">
      <c r="A116" s="314" t="s">
        <v>0</v>
      </c>
      <c r="B116" s="314" t="s">
        <v>1</v>
      </c>
      <c r="C116" s="316" t="s">
        <v>228</v>
      </c>
      <c r="D116" s="317" t="s">
        <v>240</v>
      </c>
      <c r="E116" s="318" t="s">
        <v>241</v>
      </c>
      <c r="F116" s="317" t="s">
        <v>242</v>
      </c>
      <c r="G116" s="313" t="s">
        <v>243</v>
      </c>
      <c r="H116" s="313"/>
      <c r="I116" s="313" t="s">
        <v>244</v>
      </c>
      <c r="J116" s="313"/>
      <c r="K116" s="313"/>
      <c r="L116" s="313"/>
      <c r="M116" s="263"/>
      <c r="N116" s="263"/>
      <c r="O116" s="313" t="s">
        <v>245</v>
      </c>
      <c r="P116" s="313"/>
      <c r="Q116" s="314" t="s">
        <v>246</v>
      </c>
    </row>
    <row r="117" spans="1:17" ht="18.75" customHeight="1">
      <c r="A117" s="314"/>
      <c r="B117" s="314"/>
      <c r="C117" s="316"/>
      <c r="D117" s="317"/>
      <c r="E117" s="318"/>
      <c r="F117" s="317"/>
      <c r="G117" s="189" t="s">
        <v>247</v>
      </c>
      <c r="H117" s="189" t="s">
        <v>248</v>
      </c>
      <c r="I117" s="189" t="s">
        <v>249</v>
      </c>
      <c r="J117" s="189" t="s">
        <v>250</v>
      </c>
      <c r="K117" s="189" t="s">
        <v>251</v>
      </c>
      <c r="L117" s="189" t="s">
        <v>247</v>
      </c>
      <c r="M117" s="189"/>
      <c r="N117" s="189"/>
      <c r="O117" s="189" t="s">
        <v>249</v>
      </c>
      <c r="P117" s="189" t="s">
        <v>250</v>
      </c>
      <c r="Q117" s="314"/>
    </row>
    <row r="118" spans="1:17" s="12" customFormat="1" ht="18.75" customHeight="1">
      <c r="A118" s="319" t="s">
        <v>176</v>
      </c>
      <c r="B118" s="319"/>
      <c r="C118" s="319"/>
      <c r="D118" s="319"/>
      <c r="E118" s="245">
        <v>274</v>
      </c>
      <c r="F118" s="245">
        <f>SUM(G118:P118)</f>
        <v>13</v>
      </c>
      <c r="G118" s="246">
        <f aca="true" t="shared" si="9" ref="G118:P118">SUM(G119:G131)</f>
        <v>3</v>
      </c>
      <c r="H118" s="246">
        <f t="shared" si="9"/>
        <v>2</v>
      </c>
      <c r="I118" s="246">
        <f t="shared" si="9"/>
        <v>1</v>
      </c>
      <c r="J118" s="246">
        <f t="shared" si="9"/>
        <v>2</v>
      </c>
      <c r="K118" s="246">
        <f t="shared" si="9"/>
        <v>1</v>
      </c>
      <c r="L118" s="246">
        <f t="shared" si="9"/>
        <v>1</v>
      </c>
      <c r="M118" s="246"/>
      <c r="N118" s="246"/>
      <c r="O118" s="246">
        <f t="shared" si="9"/>
        <v>0</v>
      </c>
      <c r="P118" s="246">
        <f t="shared" si="9"/>
        <v>3</v>
      </c>
      <c r="Q118" s="246"/>
    </row>
    <row r="119" spans="1:17" ht="17.25" customHeight="1">
      <c r="A119" s="119" t="s">
        <v>426</v>
      </c>
      <c r="B119" s="120" t="s">
        <v>427</v>
      </c>
      <c r="C119" s="121" t="str">
        <f>'[5]4 crit.10m'!$K$4</f>
        <v>274</v>
      </c>
      <c r="D119" s="122" t="s">
        <v>279</v>
      </c>
      <c r="E119" s="242" t="s">
        <v>334</v>
      </c>
      <c r="F119" s="120" t="s">
        <v>428</v>
      </c>
      <c r="G119" s="123">
        <v>1</v>
      </c>
      <c r="H119" s="123"/>
      <c r="I119" s="123"/>
      <c r="J119" s="123"/>
      <c r="K119" s="123"/>
      <c r="L119" s="123"/>
      <c r="M119" s="123"/>
      <c r="N119" s="123"/>
      <c r="O119" s="124"/>
      <c r="P119" s="124"/>
      <c r="Q119" s="238"/>
    </row>
    <row r="120" spans="1:17" ht="17.25" customHeight="1">
      <c r="A120" s="119" t="s">
        <v>429</v>
      </c>
      <c r="B120" s="120" t="s">
        <v>430</v>
      </c>
      <c r="C120" s="121" t="str">
        <f>'[5]4 crit.10m'!$K$4</f>
        <v>274</v>
      </c>
      <c r="D120" s="122" t="s">
        <v>280</v>
      </c>
      <c r="E120" s="242" t="s">
        <v>334</v>
      </c>
      <c r="F120" s="120" t="s">
        <v>431</v>
      </c>
      <c r="G120" s="123"/>
      <c r="H120" s="123"/>
      <c r="I120" s="123"/>
      <c r="J120" s="123"/>
      <c r="K120" s="123"/>
      <c r="L120" s="123">
        <v>1</v>
      </c>
      <c r="M120" s="123"/>
      <c r="N120" s="123"/>
      <c r="O120" s="124"/>
      <c r="P120" s="124"/>
      <c r="Q120" s="238"/>
    </row>
    <row r="121" spans="1:17" ht="17.25" customHeight="1">
      <c r="A121" s="119" t="s">
        <v>432</v>
      </c>
      <c r="B121" s="120" t="s">
        <v>313</v>
      </c>
      <c r="C121" s="121" t="str">
        <f>'[5]4 crit.10m'!$K$4</f>
        <v>274</v>
      </c>
      <c r="D121" s="122" t="s">
        <v>279</v>
      </c>
      <c r="E121" s="242" t="s">
        <v>334</v>
      </c>
      <c r="F121" s="120" t="s">
        <v>433</v>
      </c>
      <c r="G121" s="123">
        <v>1</v>
      </c>
      <c r="H121" s="123"/>
      <c r="I121" s="123"/>
      <c r="J121" s="123"/>
      <c r="K121" s="123"/>
      <c r="L121" s="123"/>
      <c r="M121" s="123"/>
      <c r="N121" s="123"/>
      <c r="O121" s="124"/>
      <c r="P121" s="124"/>
      <c r="Q121" s="238"/>
    </row>
    <row r="122" spans="1:17" ht="17.25" customHeight="1">
      <c r="A122" s="119" t="s">
        <v>434</v>
      </c>
      <c r="B122" s="120" t="s">
        <v>435</v>
      </c>
      <c r="C122" s="121" t="str">
        <f>'[5]4 crit.10m'!$K$4</f>
        <v>274</v>
      </c>
      <c r="D122" s="122" t="s">
        <v>285</v>
      </c>
      <c r="E122" s="242" t="s">
        <v>334</v>
      </c>
      <c r="F122" s="120" t="s">
        <v>436</v>
      </c>
      <c r="G122" s="123"/>
      <c r="H122" s="123"/>
      <c r="I122" s="123"/>
      <c r="J122" s="123">
        <v>1</v>
      </c>
      <c r="K122" s="123"/>
      <c r="L122" s="123"/>
      <c r="M122" s="123"/>
      <c r="N122" s="123"/>
      <c r="O122" s="124"/>
      <c r="P122" s="124"/>
      <c r="Q122" s="238"/>
    </row>
    <row r="123" spans="1:17" ht="17.25" customHeight="1">
      <c r="A123" s="119" t="s">
        <v>437</v>
      </c>
      <c r="B123" s="120" t="s">
        <v>438</v>
      </c>
      <c r="C123" s="121" t="str">
        <f>'[5]4 crit.10m'!$K$4</f>
        <v>274</v>
      </c>
      <c r="D123" s="122" t="s">
        <v>279</v>
      </c>
      <c r="E123" s="242" t="s">
        <v>334</v>
      </c>
      <c r="F123" s="120" t="s">
        <v>439</v>
      </c>
      <c r="G123" s="123"/>
      <c r="H123" s="123"/>
      <c r="I123" s="123"/>
      <c r="J123" s="123"/>
      <c r="K123" s="123"/>
      <c r="L123" s="123"/>
      <c r="M123" s="123"/>
      <c r="N123" s="123"/>
      <c r="O123" s="124"/>
      <c r="P123" s="123">
        <v>1</v>
      </c>
      <c r="Q123" s="238"/>
    </row>
    <row r="124" spans="1:17" ht="17.25" customHeight="1">
      <c r="A124" s="239" t="s">
        <v>440</v>
      </c>
      <c r="B124" s="120" t="s">
        <v>441</v>
      </c>
      <c r="C124" s="121" t="str">
        <f>'[5]4 crit.10m'!$K$4</f>
        <v>274</v>
      </c>
      <c r="D124" s="122" t="s">
        <v>273</v>
      </c>
      <c r="E124" s="242" t="s">
        <v>334</v>
      </c>
      <c r="F124" s="120">
        <v>82472293</v>
      </c>
      <c r="G124" s="123"/>
      <c r="H124" s="123"/>
      <c r="I124" s="123"/>
      <c r="J124" s="123">
        <v>1</v>
      </c>
      <c r="K124" s="123"/>
      <c r="L124" s="123"/>
      <c r="M124" s="123"/>
      <c r="N124" s="123"/>
      <c r="O124" s="124"/>
      <c r="P124" s="124"/>
      <c r="Q124" s="238"/>
    </row>
    <row r="125" spans="1:17" ht="17.25" customHeight="1">
      <c r="A125" s="239" t="s">
        <v>442</v>
      </c>
      <c r="B125" s="120" t="s">
        <v>443</v>
      </c>
      <c r="C125" s="121" t="str">
        <f>'[5]4 crit.10m'!$K$4</f>
        <v>274</v>
      </c>
      <c r="D125" s="122" t="s">
        <v>273</v>
      </c>
      <c r="E125" s="242" t="s">
        <v>334</v>
      </c>
      <c r="F125" s="120" t="s">
        <v>444</v>
      </c>
      <c r="G125" s="123"/>
      <c r="H125" s="123"/>
      <c r="I125" s="123"/>
      <c r="J125" s="123"/>
      <c r="K125" s="123">
        <v>1</v>
      </c>
      <c r="L125" s="123"/>
      <c r="M125" s="123"/>
      <c r="N125" s="123"/>
      <c r="O125" s="124"/>
      <c r="P125" s="124"/>
      <c r="Q125" s="238"/>
    </row>
    <row r="126" spans="1:17" ht="17.25" customHeight="1">
      <c r="A126" s="119" t="s">
        <v>445</v>
      </c>
      <c r="B126" s="120" t="s">
        <v>446</v>
      </c>
      <c r="C126" s="121" t="str">
        <f>'[5]4 crit.10m'!$K$4</f>
        <v>274</v>
      </c>
      <c r="D126" s="122" t="s">
        <v>285</v>
      </c>
      <c r="E126" s="242" t="s">
        <v>334</v>
      </c>
      <c r="F126" s="120" t="s">
        <v>447</v>
      </c>
      <c r="G126" s="123"/>
      <c r="H126" s="123">
        <v>1</v>
      </c>
      <c r="I126" s="123"/>
      <c r="J126" s="123"/>
      <c r="K126" s="123"/>
      <c r="L126" s="123"/>
      <c r="M126" s="123"/>
      <c r="N126" s="123"/>
      <c r="O126" s="124"/>
      <c r="P126" s="124"/>
      <c r="Q126" s="238"/>
    </row>
    <row r="127" spans="1:17" ht="17.25" customHeight="1">
      <c r="A127" s="120" t="s">
        <v>448</v>
      </c>
      <c r="B127" s="120" t="s">
        <v>449</v>
      </c>
      <c r="C127" s="121" t="str">
        <f>'[5]4 crit.10m'!$K$4</f>
        <v>274</v>
      </c>
      <c r="D127" s="122" t="s">
        <v>279</v>
      </c>
      <c r="E127" s="242" t="s">
        <v>334</v>
      </c>
      <c r="F127" s="240" t="s">
        <v>450</v>
      </c>
      <c r="G127" s="123">
        <v>1</v>
      </c>
      <c r="H127" s="123"/>
      <c r="I127" s="123"/>
      <c r="J127" s="123"/>
      <c r="K127" s="123"/>
      <c r="L127" s="123"/>
      <c r="M127" s="123"/>
      <c r="N127" s="123"/>
      <c r="O127" s="124"/>
      <c r="P127" s="124"/>
      <c r="Q127" s="238"/>
    </row>
    <row r="128" spans="1:17" ht="17.25" customHeight="1">
      <c r="A128" s="120" t="s">
        <v>451</v>
      </c>
      <c r="B128" s="120" t="s">
        <v>452</v>
      </c>
      <c r="C128" s="121" t="str">
        <f>'[5]4 crit.10m'!$K$4</f>
        <v>274</v>
      </c>
      <c r="D128" s="122" t="s">
        <v>285</v>
      </c>
      <c r="E128" s="242" t="s">
        <v>334</v>
      </c>
      <c r="F128" s="240" t="s">
        <v>453</v>
      </c>
      <c r="G128" s="123"/>
      <c r="H128" s="123"/>
      <c r="I128" s="123">
        <v>1</v>
      </c>
      <c r="J128" s="123"/>
      <c r="K128" s="123"/>
      <c r="L128" s="123"/>
      <c r="M128" s="123"/>
      <c r="N128" s="123"/>
      <c r="O128" s="124"/>
      <c r="P128" s="123"/>
      <c r="Q128" s="238"/>
    </row>
    <row r="129" spans="1:17" ht="17.25" customHeight="1">
      <c r="A129" s="120" t="s">
        <v>142</v>
      </c>
      <c r="B129" s="120" t="s">
        <v>446</v>
      </c>
      <c r="C129" s="121" t="str">
        <f>'[5]4 crit.10m'!$K$4</f>
        <v>274</v>
      </c>
      <c r="D129" s="122" t="s">
        <v>285</v>
      </c>
      <c r="E129" s="242" t="s">
        <v>334</v>
      </c>
      <c r="F129" s="240" t="s">
        <v>454</v>
      </c>
      <c r="G129" s="123"/>
      <c r="H129" s="123"/>
      <c r="I129" s="123"/>
      <c r="J129" s="123"/>
      <c r="K129" s="123"/>
      <c r="L129" s="123"/>
      <c r="M129" s="123"/>
      <c r="N129" s="123"/>
      <c r="O129" s="124"/>
      <c r="P129" s="123">
        <v>1</v>
      </c>
      <c r="Q129" s="238"/>
    </row>
    <row r="130" spans="1:17" ht="17.25" customHeight="1">
      <c r="A130" s="120" t="s">
        <v>455</v>
      </c>
      <c r="B130" s="120" t="s">
        <v>456</v>
      </c>
      <c r="C130" s="121" t="s">
        <v>362</v>
      </c>
      <c r="D130" s="122" t="s">
        <v>279</v>
      </c>
      <c r="E130" s="120" t="s">
        <v>334</v>
      </c>
      <c r="F130" s="241" t="s">
        <v>457</v>
      </c>
      <c r="G130" s="123"/>
      <c r="H130" s="123"/>
      <c r="I130" s="123"/>
      <c r="J130" s="123"/>
      <c r="K130" s="123"/>
      <c r="L130" s="123"/>
      <c r="M130" s="123"/>
      <c r="N130" s="123"/>
      <c r="O130" s="124"/>
      <c r="P130" s="123">
        <v>1</v>
      </c>
      <c r="Q130" s="238"/>
    </row>
    <row r="131" spans="1:17" ht="17.25" customHeight="1">
      <c r="A131" s="150" t="s">
        <v>509</v>
      </c>
      <c r="B131" s="129" t="s">
        <v>510</v>
      </c>
      <c r="C131" s="151" t="s">
        <v>362</v>
      </c>
      <c r="D131" s="129" t="s">
        <v>285</v>
      </c>
      <c r="E131" s="129" t="s">
        <v>334</v>
      </c>
      <c r="F131" s="129"/>
      <c r="G131" s="205"/>
      <c r="H131" s="205">
        <v>1</v>
      </c>
      <c r="I131" s="205"/>
      <c r="J131" s="205"/>
      <c r="K131" s="205"/>
      <c r="L131" s="205"/>
      <c r="M131" s="205"/>
      <c r="N131" s="205"/>
      <c r="O131" s="206"/>
      <c r="P131" s="206"/>
      <c r="Q131" s="181"/>
    </row>
    <row r="132" spans="1:17" s="12" customFormat="1" ht="18.75" customHeight="1">
      <c r="A132" s="319" t="s">
        <v>357</v>
      </c>
      <c r="B132" s="319"/>
      <c r="C132" s="319"/>
      <c r="D132" s="319"/>
      <c r="E132" s="245">
        <v>275</v>
      </c>
      <c r="F132" s="247">
        <f>SUM(G132:P132)</f>
        <v>4</v>
      </c>
      <c r="G132" s="248">
        <f>SUM(G133:G136)</f>
        <v>0</v>
      </c>
      <c r="H132" s="248">
        <f aca="true" t="shared" si="10" ref="H132:P132">SUM(H133:H136)</f>
        <v>0</v>
      </c>
      <c r="I132" s="248">
        <f t="shared" si="10"/>
        <v>0</v>
      </c>
      <c r="J132" s="248">
        <f t="shared" si="10"/>
        <v>0</v>
      </c>
      <c r="K132" s="248">
        <f t="shared" si="10"/>
        <v>1</v>
      </c>
      <c r="L132" s="248">
        <f t="shared" si="10"/>
        <v>3</v>
      </c>
      <c r="M132" s="248"/>
      <c r="N132" s="248"/>
      <c r="O132" s="248">
        <f t="shared" si="10"/>
        <v>0</v>
      </c>
      <c r="P132" s="248">
        <f t="shared" si="10"/>
        <v>0</v>
      </c>
      <c r="Q132" s="246"/>
    </row>
    <row r="133" spans="1:17" ht="18.75" customHeight="1">
      <c r="A133" s="211" t="s">
        <v>300</v>
      </c>
      <c r="B133" s="212" t="s">
        <v>301</v>
      </c>
      <c r="C133" s="213" t="s">
        <v>370</v>
      </c>
      <c r="D133" s="212" t="s">
        <v>276</v>
      </c>
      <c r="E133" s="212" t="s">
        <v>332</v>
      </c>
      <c r="F133" s="212">
        <v>3481982</v>
      </c>
      <c r="G133" s="234"/>
      <c r="H133" s="220"/>
      <c r="I133" s="220"/>
      <c r="J133" s="220"/>
      <c r="K133" s="220">
        <v>1</v>
      </c>
      <c r="L133" s="220" t="s">
        <v>299</v>
      </c>
      <c r="M133" s="220"/>
      <c r="N133" s="220"/>
      <c r="O133" s="222"/>
      <c r="P133" s="222"/>
      <c r="Q133" s="216"/>
    </row>
    <row r="134" spans="1:17" ht="18.75" customHeight="1">
      <c r="A134" s="211" t="s">
        <v>371</v>
      </c>
      <c r="B134" s="212" t="s">
        <v>372</v>
      </c>
      <c r="C134" s="213" t="s">
        <v>370</v>
      </c>
      <c r="D134" s="212" t="s">
        <v>279</v>
      </c>
      <c r="E134" s="212" t="s">
        <v>334</v>
      </c>
      <c r="F134" s="212">
        <v>2658099</v>
      </c>
      <c r="G134" s="220"/>
      <c r="H134" s="220"/>
      <c r="I134" s="220"/>
      <c r="J134" s="220"/>
      <c r="K134" s="220"/>
      <c r="L134" s="220">
        <v>1</v>
      </c>
      <c r="M134" s="220"/>
      <c r="N134" s="220"/>
      <c r="O134" s="222"/>
      <c r="P134" s="222" t="s">
        <v>299</v>
      </c>
      <c r="Q134" s="216"/>
    </row>
    <row r="135" spans="1:17" ht="18.75" customHeight="1">
      <c r="A135" s="211" t="s">
        <v>302</v>
      </c>
      <c r="B135" s="212" t="s">
        <v>303</v>
      </c>
      <c r="C135" s="213" t="s">
        <v>370</v>
      </c>
      <c r="D135" s="212"/>
      <c r="E135" s="212" t="s">
        <v>332</v>
      </c>
      <c r="F135" s="212">
        <v>3401615</v>
      </c>
      <c r="G135" s="220"/>
      <c r="H135" s="220"/>
      <c r="I135" s="220"/>
      <c r="J135" s="220"/>
      <c r="K135" s="220" t="s">
        <v>299</v>
      </c>
      <c r="L135" s="220">
        <v>1</v>
      </c>
      <c r="M135" s="220"/>
      <c r="N135" s="220"/>
      <c r="O135" s="222"/>
      <c r="P135" s="222"/>
      <c r="Q135" s="216"/>
    </row>
    <row r="136" spans="1:17" ht="18.75" customHeight="1">
      <c r="A136" s="212" t="s">
        <v>302</v>
      </c>
      <c r="B136" s="212" t="s">
        <v>304</v>
      </c>
      <c r="C136" s="213" t="s">
        <v>370</v>
      </c>
      <c r="D136" s="212"/>
      <c r="E136" s="212" t="s">
        <v>332</v>
      </c>
      <c r="F136" s="212">
        <v>82490978</v>
      </c>
      <c r="G136" s="220"/>
      <c r="H136" s="220"/>
      <c r="I136" s="220"/>
      <c r="J136" s="220"/>
      <c r="K136" s="220" t="s">
        <v>299</v>
      </c>
      <c r="L136" s="220">
        <v>1</v>
      </c>
      <c r="M136" s="220"/>
      <c r="N136" s="220"/>
      <c r="O136" s="222"/>
      <c r="P136" s="222"/>
      <c r="Q136" s="216"/>
    </row>
    <row r="137" spans="1:17" ht="18.75" customHeight="1">
      <c r="A137" s="212"/>
      <c r="B137" s="212"/>
      <c r="C137" s="213"/>
      <c r="D137" s="212"/>
      <c r="E137" s="212"/>
      <c r="F137" s="212"/>
      <c r="G137" s="220"/>
      <c r="H137" s="220"/>
      <c r="I137" s="220"/>
      <c r="J137" s="220"/>
      <c r="K137" s="220"/>
      <c r="L137" s="220"/>
      <c r="M137" s="220"/>
      <c r="N137" s="220"/>
      <c r="O137" s="222"/>
      <c r="P137" s="222"/>
      <c r="Q137" s="216"/>
    </row>
    <row r="138" spans="1:17" ht="18.75" customHeight="1">
      <c r="A138" s="314" t="s">
        <v>0</v>
      </c>
      <c r="B138" s="314" t="s">
        <v>1</v>
      </c>
      <c r="C138" s="316" t="s">
        <v>228</v>
      </c>
      <c r="D138" s="317" t="s">
        <v>240</v>
      </c>
      <c r="E138" s="318" t="s">
        <v>241</v>
      </c>
      <c r="F138" s="317" t="s">
        <v>242</v>
      </c>
      <c r="G138" s="313" t="s">
        <v>243</v>
      </c>
      <c r="H138" s="313"/>
      <c r="I138" s="313" t="s">
        <v>244</v>
      </c>
      <c r="J138" s="313"/>
      <c r="K138" s="313"/>
      <c r="L138" s="313"/>
      <c r="M138" s="263"/>
      <c r="N138" s="263"/>
      <c r="O138" s="313" t="s">
        <v>245</v>
      </c>
      <c r="P138" s="313"/>
      <c r="Q138" s="314" t="s">
        <v>246</v>
      </c>
    </row>
    <row r="139" spans="1:17" ht="18.75" customHeight="1">
      <c r="A139" s="314"/>
      <c r="B139" s="314"/>
      <c r="C139" s="316"/>
      <c r="D139" s="317"/>
      <c r="E139" s="318"/>
      <c r="F139" s="317"/>
      <c r="G139" s="189" t="s">
        <v>247</v>
      </c>
      <c r="H139" s="189" t="s">
        <v>248</v>
      </c>
      <c r="I139" s="189" t="s">
        <v>249</v>
      </c>
      <c r="J139" s="189" t="s">
        <v>250</v>
      </c>
      <c r="K139" s="189" t="s">
        <v>251</v>
      </c>
      <c r="L139" s="189" t="s">
        <v>247</v>
      </c>
      <c r="M139" s="189"/>
      <c r="N139" s="189"/>
      <c r="O139" s="189" t="s">
        <v>249</v>
      </c>
      <c r="P139" s="189" t="s">
        <v>250</v>
      </c>
      <c r="Q139" s="314"/>
    </row>
    <row r="140" spans="1:17" s="12" customFormat="1" ht="18.75" customHeight="1">
      <c r="A140" s="319" t="s">
        <v>358</v>
      </c>
      <c r="B140" s="319"/>
      <c r="C140" s="319"/>
      <c r="D140" s="319"/>
      <c r="E140" s="245">
        <v>276</v>
      </c>
      <c r="F140" s="247">
        <f>SUM(G140:P140)</f>
        <v>11</v>
      </c>
      <c r="G140" s="248">
        <f aca="true" t="shared" si="11" ref="G140:P140">SUM(G141:G151)</f>
        <v>1</v>
      </c>
      <c r="H140" s="248">
        <f t="shared" si="11"/>
        <v>0</v>
      </c>
      <c r="I140" s="248">
        <f t="shared" si="11"/>
        <v>0</v>
      </c>
      <c r="J140" s="248">
        <f t="shared" si="11"/>
        <v>3</v>
      </c>
      <c r="K140" s="248">
        <f t="shared" si="11"/>
        <v>3</v>
      </c>
      <c r="L140" s="248">
        <f t="shared" si="11"/>
        <v>2</v>
      </c>
      <c r="M140" s="248"/>
      <c r="N140" s="248"/>
      <c r="O140" s="248">
        <f t="shared" si="11"/>
        <v>2</v>
      </c>
      <c r="P140" s="248">
        <f t="shared" si="11"/>
        <v>0</v>
      </c>
      <c r="Q140" s="248"/>
    </row>
    <row r="141" spans="1:17" ht="18.75" customHeight="1">
      <c r="A141" s="211" t="s">
        <v>281</v>
      </c>
      <c r="B141" s="212" t="s">
        <v>282</v>
      </c>
      <c r="C141" s="213" t="s">
        <v>373</v>
      </c>
      <c r="D141" s="212" t="s">
        <v>276</v>
      </c>
      <c r="E141" s="237" t="s">
        <v>277</v>
      </c>
      <c r="F141" s="212">
        <v>2362600</v>
      </c>
      <c r="G141" s="235">
        <v>1</v>
      </c>
      <c r="H141" s="235"/>
      <c r="I141" s="221"/>
      <c r="J141" s="220"/>
      <c r="K141" s="220"/>
      <c r="L141" s="220"/>
      <c r="M141" s="220"/>
      <c r="N141" s="220"/>
      <c r="O141" s="222"/>
      <c r="P141" s="222"/>
      <c r="Q141" s="216"/>
    </row>
    <row r="142" spans="1:17" ht="18.75" customHeight="1">
      <c r="A142" s="211" t="s">
        <v>281</v>
      </c>
      <c r="B142" s="212" t="s">
        <v>282</v>
      </c>
      <c r="C142" s="213" t="s">
        <v>373</v>
      </c>
      <c r="D142" s="212" t="s">
        <v>276</v>
      </c>
      <c r="E142" s="237" t="s">
        <v>274</v>
      </c>
      <c r="F142" s="212">
        <v>2362600</v>
      </c>
      <c r="G142" s="235"/>
      <c r="H142" s="235"/>
      <c r="I142" s="220"/>
      <c r="J142" s="220"/>
      <c r="K142" s="220"/>
      <c r="L142" s="220"/>
      <c r="M142" s="220"/>
      <c r="N142" s="220"/>
      <c r="O142" s="221">
        <v>1</v>
      </c>
      <c r="P142" s="220" t="s">
        <v>299</v>
      </c>
      <c r="Q142" s="216"/>
    </row>
    <row r="143" spans="1:17" ht="18.75" customHeight="1">
      <c r="A143" s="211" t="s">
        <v>283</v>
      </c>
      <c r="B143" s="212" t="s">
        <v>284</v>
      </c>
      <c r="C143" s="213" t="s">
        <v>373</v>
      </c>
      <c r="D143" s="212" t="s">
        <v>273</v>
      </c>
      <c r="E143" s="237" t="s">
        <v>274</v>
      </c>
      <c r="F143" s="212">
        <v>82514607</v>
      </c>
      <c r="G143" s="235"/>
      <c r="H143" s="235"/>
      <c r="I143" s="220"/>
      <c r="J143" s="220"/>
      <c r="K143" s="220" t="s">
        <v>299</v>
      </c>
      <c r="L143" s="221">
        <v>1</v>
      </c>
      <c r="M143" s="221"/>
      <c r="N143" s="221"/>
      <c r="O143" s="222"/>
      <c r="P143" s="222"/>
      <c r="Q143" s="216"/>
    </row>
    <row r="144" spans="1:17" ht="18.75" customHeight="1">
      <c r="A144" s="211" t="s">
        <v>283</v>
      </c>
      <c r="B144" s="212" t="s">
        <v>284</v>
      </c>
      <c r="C144" s="213" t="s">
        <v>373</v>
      </c>
      <c r="D144" s="212" t="s">
        <v>279</v>
      </c>
      <c r="E144" s="237" t="s">
        <v>277</v>
      </c>
      <c r="F144" s="212">
        <v>82514607</v>
      </c>
      <c r="G144" s="235"/>
      <c r="H144" s="235"/>
      <c r="I144" s="220"/>
      <c r="J144" s="220"/>
      <c r="K144" s="221">
        <v>1</v>
      </c>
      <c r="L144" s="220" t="s">
        <v>299</v>
      </c>
      <c r="M144" s="220"/>
      <c r="N144" s="220"/>
      <c r="O144" s="222"/>
      <c r="P144" s="222"/>
      <c r="Q144" s="216"/>
    </row>
    <row r="145" spans="1:17" ht="18.75" customHeight="1">
      <c r="A145" s="212" t="s">
        <v>286</v>
      </c>
      <c r="B145" s="212" t="s">
        <v>287</v>
      </c>
      <c r="C145" s="213" t="s">
        <v>373</v>
      </c>
      <c r="D145" s="212" t="s">
        <v>273</v>
      </c>
      <c r="E145" s="237" t="s">
        <v>277</v>
      </c>
      <c r="F145" s="212">
        <v>513408</v>
      </c>
      <c r="G145" s="235"/>
      <c r="H145" s="235"/>
      <c r="I145" s="220"/>
      <c r="J145" s="221">
        <v>1</v>
      </c>
      <c r="K145" s="220" t="s">
        <v>299</v>
      </c>
      <c r="L145" s="220"/>
      <c r="M145" s="220"/>
      <c r="N145" s="220"/>
      <c r="O145" s="222"/>
      <c r="P145" s="222"/>
      <c r="Q145" s="216"/>
    </row>
    <row r="146" spans="1:17" ht="18.75" customHeight="1">
      <c r="A146" s="211" t="s">
        <v>288</v>
      </c>
      <c r="B146" s="212" t="s">
        <v>289</v>
      </c>
      <c r="C146" s="213" t="s">
        <v>373</v>
      </c>
      <c r="D146" s="212" t="s">
        <v>276</v>
      </c>
      <c r="E146" s="237" t="s">
        <v>277</v>
      </c>
      <c r="F146" s="212">
        <v>82546802</v>
      </c>
      <c r="G146" s="235"/>
      <c r="H146" s="235"/>
      <c r="I146" s="220"/>
      <c r="J146" s="220"/>
      <c r="K146" s="220" t="s">
        <v>299</v>
      </c>
      <c r="L146" s="221">
        <v>1</v>
      </c>
      <c r="M146" s="221"/>
      <c r="N146" s="221"/>
      <c r="O146" s="222"/>
      <c r="P146" s="222"/>
      <c r="Q146" s="216"/>
    </row>
    <row r="147" spans="1:17" ht="18.75" customHeight="1">
      <c r="A147" s="211" t="s">
        <v>290</v>
      </c>
      <c r="B147" s="212" t="s">
        <v>291</v>
      </c>
      <c r="C147" s="213" t="s">
        <v>373</v>
      </c>
      <c r="D147" s="212" t="s">
        <v>276</v>
      </c>
      <c r="E147" s="237" t="s">
        <v>277</v>
      </c>
      <c r="F147" s="212">
        <v>82480900</v>
      </c>
      <c r="G147" s="235"/>
      <c r="H147" s="235"/>
      <c r="I147" s="220"/>
      <c r="J147" s="220"/>
      <c r="K147" s="220"/>
      <c r="L147" s="220"/>
      <c r="M147" s="220"/>
      <c r="N147" s="220"/>
      <c r="O147" s="221">
        <v>1</v>
      </c>
      <c r="P147" s="220" t="s">
        <v>299</v>
      </c>
      <c r="Q147" s="216"/>
    </row>
    <row r="148" spans="1:17" ht="18.75" customHeight="1">
      <c r="A148" s="211" t="s">
        <v>292</v>
      </c>
      <c r="B148" s="212" t="s">
        <v>293</v>
      </c>
      <c r="C148" s="213" t="s">
        <v>373</v>
      </c>
      <c r="D148" s="212" t="s">
        <v>279</v>
      </c>
      <c r="E148" s="237" t="s">
        <v>274</v>
      </c>
      <c r="F148" s="212">
        <v>82546402</v>
      </c>
      <c r="G148" s="235"/>
      <c r="H148" s="235"/>
      <c r="I148" s="220" t="s">
        <v>299</v>
      </c>
      <c r="J148" s="221">
        <v>1</v>
      </c>
      <c r="K148" s="220"/>
      <c r="L148" s="220"/>
      <c r="M148" s="220"/>
      <c r="N148" s="220"/>
      <c r="O148" s="222"/>
      <c r="P148" s="222"/>
      <c r="Q148" s="216"/>
    </row>
    <row r="149" spans="1:17" ht="18.75" customHeight="1">
      <c r="A149" s="211" t="s">
        <v>294</v>
      </c>
      <c r="B149" s="212" t="s">
        <v>295</v>
      </c>
      <c r="C149" s="213" t="s">
        <v>373</v>
      </c>
      <c r="D149" s="212" t="s">
        <v>298</v>
      </c>
      <c r="E149" s="237" t="s">
        <v>274</v>
      </c>
      <c r="F149" s="212">
        <v>82582820</v>
      </c>
      <c r="G149" s="235"/>
      <c r="H149" s="235"/>
      <c r="I149" s="220" t="s">
        <v>299</v>
      </c>
      <c r="J149" s="221">
        <v>1</v>
      </c>
      <c r="K149" s="220"/>
      <c r="L149" s="220"/>
      <c r="M149" s="220"/>
      <c r="N149" s="220"/>
      <c r="O149" s="222"/>
      <c r="P149" s="222"/>
      <c r="Q149" s="216"/>
    </row>
    <row r="150" spans="1:17" ht="18.75" customHeight="1">
      <c r="A150" s="211" t="s">
        <v>296</v>
      </c>
      <c r="B150" s="212" t="s">
        <v>297</v>
      </c>
      <c r="C150" s="213" t="s">
        <v>373</v>
      </c>
      <c r="D150" s="212" t="s">
        <v>298</v>
      </c>
      <c r="E150" s="237" t="s">
        <v>274</v>
      </c>
      <c r="F150" s="212">
        <v>82584976</v>
      </c>
      <c r="G150" s="235"/>
      <c r="H150" s="235"/>
      <c r="I150" s="220"/>
      <c r="J150" s="220"/>
      <c r="K150" s="221">
        <v>1</v>
      </c>
      <c r="L150" s="220" t="s">
        <v>299</v>
      </c>
      <c r="M150" s="220"/>
      <c r="N150" s="220"/>
      <c r="O150" s="222"/>
      <c r="P150" s="222"/>
      <c r="Q150" s="216"/>
    </row>
    <row r="151" spans="1:17" ht="18.75" customHeight="1">
      <c r="A151" s="211" t="s">
        <v>374</v>
      </c>
      <c r="B151" s="212" t="s">
        <v>375</v>
      </c>
      <c r="C151" s="213" t="s">
        <v>373</v>
      </c>
      <c r="D151" s="212" t="s">
        <v>298</v>
      </c>
      <c r="E151" s="212" t="s">
        <v>332</v>
      </c>
      <c r="F151" s="212">
        <v>82629982</v>
      </c>
      <c r="G151" s="235"/>
      <c r="H151" s="235"/>
      <c r="I151" s="220"/>
      <c r="J151" s="220"/>
      <c r="K151" s="221">
        <v>1</v>
      </c>
      <c r="L151" s="220" t="s">
        <v>299</v>
      </c>
      <c r="M151" s="220"/>
      <c r="N151" s="220"/>
      <c r="O151" s="222"/>
      <c r="P151" s="222"/>
      <c r="Q151" s="216"/>
    </row>
    <row r="152" spans="1:17" ht="18.75" customHeight="1">
      <c r="A152" s="211"/>
      <c r="B152" s="212"/>
      <c r="C152" s="213"/>
      <c r="D152" s="212"/>
      <c r="E152" s="212"/>
      <c r="F152" s="212"/>
      <c r="G152" s="220"/>
      <c r="H152" s="220"/>
      <c r="I152" s="220"/>
      <c r="J152" s="220"/>
      <c r="K152" s="221"/>
      <c r="L152" s="220"/>
      <c r="M152" s="220"/>
      <c r="N152" s="220"/>
      <c r="O152" s="222"/>
      <c r="P152" s="222"/>
      <c r="Q152" s="216"/>
    </row>
    <row r="153" spans="1:17" ht="18.75" customHeight="1">
      <c r="A153" s="314" t="s">
        <v>0</v>
      </c>
      <c r="B153" s="314" t="s">
        <v>1</v>
      </c>
      <c r="C153" s="316" t="s">
        <v>228</v>
      </c>
      <c r="D153" s="317" t="s">
        <v>240</v>
      </c>
      <c r="E153" s="318" t="s">
        <v>241</v>
      </c>
      <c r="F153" s="317" t="s">
        <v>242</v>
      </c>
      <c r="G153" s="313" t="s">
        <v>243</v>
      </c>
      <c r="H153" s="313"/>
      <c r="I153" s="313" t="s">
        <v>244</v>
      </c>
      <c r="J153" s="313"/>
      <c r="K153" s="313"/>
      <c r="L153" s="313"/>
      <c r="M153" s="263"/>
      <c r="N153" s="263"/>
      <c r="O153" s="313" t="s">
        <v>245</v>
      </c>
      <c r="P153" s="313"/>
      <c r="Q153" s="314" t="s">
        <v>246</v>
      </c>
    </row>
    <row r="154" spans="1:17" ht="18.75" customHeight="1">
      <c r="A154" s="314"/>
      <c r="B154" s="314"/>
      <c r="C154" s="316"/>
      <c r="D154" s="317"/>
      <c r="E154" s="318"/>
      <c r="F154" s="317"/>
      <c r="G154" s="189" t="s">
        <v>247</v>
      </c>
      <c r="H154" s="189" t="s">
        <v>248</v>
      </c>
      <c r="I154" s="189" t="s">
        <v>249</v>
      </c>
      <c r="J154" s="189" t="s">
        <v>250</v>
      </c>
      <c r="K154" s="189" t="s">
        <v>251</v>
      </c>
      <c r="L154" s="189" t="s">
        <v>247</v>
      </c>
      <c r="M154" s="189"/>
      <c r="N154" s="189"/>
      <c r="O154" s="189" t="s">
        <v>249</v>
      </c>
      <c r="P154" s="189" t="s">
        <v>250</v>
      </c>
      <c r="Q154" s="314"/>
    </row>
    <row r="155" spans="1:17" s="12" customFormat="1" ht="18.75" customHeight="1">
      <c r="A155" s="319" t="s">
        <v>154</v>
      </c>
      <c r="B155" s="319"/>
      <c r="C155" s="319"/>
      <c r="D155" s="319"/>
      <c r="E155" s="245">
        <v>277</v>
      </c>
      <c r="F155" s="245">
        <f>SUM(G155:P155)</f>
        <v>5</v>
      </c>
      <c r="G155" s="246">
        <f>SUM(G156:G165)</f>
        <v>2</v>
      </c>
      <c r="H155" s="246">
        <f aca="true" t="shared" si="12" ref="H155:P155">SUM(H156:H165)</f>
        <v>3</v>
      </c>
      <c r="I155" s="246">
        <f t="shared" si="12"/>
        <v>0</v>
      </c>
      <c r="J155" s="246">
        <f t="shared" si="12"/>
        <v>0</v>
      </c>
      <c r="K155" s="246">
        <f t="shared" si="12"/>
        <v>0</v>
      </c>
      <c r="L155" s="246">
        <f t="shared" si="12"/>
        <v>0</v>
      </c>
      <c r="M155" s="246"/>
      <c r="N155" s="246"/>
      <c r="O155" s="246">
        <f t="shared" si="12"/>
        <v>0</v>
      </c>
      <c r="P155" s="246">
        <f t="shared" si="12"/>
        <v>0</v>
      </c>
      <c r="Q155" s="246"/>
    </row>
    <row r="156" spans="1:17" ht="18.75" customHeight="1">
      <c r="A156" s="211" t="s">
        <v>471</v>
      </c>
      <c r="B156" s="212" t="s">
        <v>472</v>
      </c>
      <c r="C156" s="213" t="s">
        <v>418</v>
      </c>
      <c r="D156" s="212" t="s">
        <v>473</v>
      </c>
      <c r="E156" s="212" t="s">
        <v>277</v>
      </c>
      <c r="F156" s="212"/>
      <c r="G156" s="220">
        <v>1</v>
      </c>
      <c r="H156" s="220"/>
      <c r="I156" s="220"/>
      <c r="J156" s="220"/>
      <c r="K156" s="221"/>
      <c r="L156" s="220"/>
      <c r="M156" s="220"/>
      <c r="N156" s="220"/>
      <c r="O156" s="222"/>
      <c r="P156" s="222" t="s">
        <v>275</v>
      </c>
      <c r="Q156" s="216"/>
    </row>
    <row r="157" spans="1:17" ht="18.75" customHeight="1">
      <c r="A157" s="211" t="s">
        <v>474</v>
      </c>
      <c r="B157" s="212" t="s">
        <v>475</v>
      </c>
      <c r="C157" s="213" t="s">
        <v>418</v>
      </c>
      <c r="D157" s="212" t="s">
        <v>476</v>
      </c>
      <c r="E157" s="212" t="s">
        <v>277</v>
      </c>
      <c r="F157" s="212"/>
      <c r="G157" s="220">
        <v>1</v>
      </c>
      <c r="H157" s="220"/>
      <c r="I157" s="220"/>
      <c r="J157" s="220"/>
      <c r="K157" s="221"/>
      <c r="L157" s="220"/>
      <c r="M157" s="220"/>
      <c r="N157" s="220"/>
      <c r="O157" s="222"/>
      <c r="P157" s="222" t="s">
        <v>275</v>
      </c>
      <c r="Q157" s="216"/>
    </row>
    <row r="158" spans="1:17" ht="18.75" customHeight="1">
      <c r="A158" s="211" t="s">
        <v>477</v>
      </c>
      <c r="B158" s="212" t="s">
        <v>265</v>
      </c>
      <c r="C158" s="213" t="s">
        <v>418</v>
      </c>
      <c r="D158" s="212" t="s">
        <v>478</v>
      </c>
      <c r="E158" s="212" t="s">
        <v>274</v>
      </c>
      <c r="F158" s="212"/>
      <c r="G158" s="220"/>
      <c r="H158" s="220">
        <v>1</v>
      </c>
      <c r="I158" s="220"/>
      <c r="J158" s="220"/>
      <c r="K158" s="221"/>
      <c r="L158" s="220"/>
      <c r="M158" s="220"/>
      <c r="N158" s="220"/>
      <c r="O158" s="222"/>
      <c r="P158" s="222" t="s">
        <v>275</v>
      </c>
      <c r="Q158" s="216"/>
    </row>
    <row r="159" spans="1:17" ht="18.75" customHeight="1">
      <c r="A159" s="211" t="s">
        <v>479</v>
      </c>
      <c r="B159" s="212" t="s">
        <v>480</v>
      </c>
      <c r="C159" s="213" t="s">
        <v>418</v>
      </c>
      <c r="D159" s="212" t="s">
        <v>478</v>
      </c>
      <c r="E159" s="212" t="s">
        <v>274</v>
      </c>
      <c r="F159" s="212"/>
      <c r="G159" s="220"/>
      <c r="H159" s="220">
        <v>1</v>
      </c>
      <c r="I159" s="220"/>
      <c r="J159" s="220"/>
      <c r="K159" s="221"/>
      <c r="L159" s="220"/>
      <c r="M159" s="220"/>
      <c r="N159" s="220"/>
      <c r="O159" s="222"/>
      <c r="P159" s="222" t="s">
        <v>275</v>
      </c>
      <c r="Q159" s="216"/>
    </row>
    <row r="160" spans="1:17" ht="18.75" customHeight="1">
      <c r="A160" s="211" t="s">
        <v>498</v>
      </c>
      <c r="B160" s="212" t="s">
        <v>499</v>
      </c>
      <c r="C160" s="213" t="s">
        <v>418</v>
      </c>
      <c r="D160" s="212" t="s">
        <v>261</v>
      </c>
      <c r="E160" s="212" t="s">
        <v>277</v>
      </c>
      <c r="F160" s="212"/>
      <c r="G160" s="220"/>
      <c r="H160" s="220">
        <v>1</v>
      </c>
      <c r="I160" s="220"/>
      <c r="J160" s="220"/>
      <c r="K160" s="221"/>
      <c r="L160" s="220"/>
      <c r="M160" s="220"/>
      <c r="N160" s="220"/>
      <c r="O160" s="222"/>
      <c r="P160" s="222"/>
      <c r="Q160" s="216"/>
    </row>
    <row r="161" spans="1:17" ht="18.75" customHeight="1">
      <c r="A161" s="211"/>
      <c r="B161" s="212"/>
      <c r="C161" s="213"/>
      <c r="D161" s="212"/>
      <c r="E161" s="212"/>
      <c r="F161" s="212"/>
      <c r="G161" s="220"/>
      <c r="H161" s="220"/>
      <c r="I161" s="220"/>
      <c r="J161" s="220"/>
      <c r="K161" s="221"/>
      <c r="L161" s="220"/>
      <c r="M161" s="220"/>
      <c r="N161" s="220"/>
      <c r="O161" s="222"/>
      <c r="P161" s="222"/>
      <c r="Q161" s="216"/>
    </row>
    <row r="162" spans="1:17" ht="18.75" customHeight="1">
      <c r="A162" s="211"/>
      <c r="B162" s="212"/>
      <c r="C162" s="213"/>
      <c r="D162" s="212"/>
      <c r="E162" s="212"/>
      <c r="F162" s="212"/>
      <c r="G162" s="220"/>
      <c r="H162" s="220"/>
      <c r="I162" s="220"/>
      <c r="J162" s="220"/>
      <c r="K162" s="221"/>
      <c r="L162" s="220"/>
      <c r="M162" s="220"/>
      <c r="N162" s="220"/>
      <c r="O162" s="222"/>
      <c r="P162" s="222"/>
      <c r="Q162" s="216"/>
    </row>
    <row r="163" spans="1:17" ht="18.75" customHeight="1">
      <c r="A163" s="211"/>
      <c r="B163" s="212"/>
      <c r="C163" s="213"/>
      <c r="D163" s="212"/>
      <c r="E163" s="212"/>
      <c r="F163" s="212"/>
      <c r="G163" s="220"/>
      <c r="H163" s="220"/>
      <c r="I163" s="220"/>
      <c r="J163" s="220"/>
      <c r="K163" s="221"/>
      <c r="L163" s="220"/>
      <c r="M163" s="220"/>
      <c r="N163" s="220"/>
      <c r="O163" s="222"/>
      <c r="P163" s="222"/>
      <c r="Q163" s="216"/>
    </row>
    <row r="164" spans="1:17" ht="18.75" customHeight="1">
      <c r="A164" s="211"/>
      <c r="B164" s="212"/>
      <c r="C164" s="213"/>
      <c r="D164" s="212"/>
      <c r="E164" s="212"/>
      <c r="F164" s="212"/>
      <c r="G164" s="220"/>
      <c r="H164" s="220"/>
      <c r="I164" s="220"/>
      <c r="J164" s="220"/>
      <c r="K164" s="221"/>
      <c r="L164" s="220"/>
      <c r="M164" s="220"/>
      <c r="N164" s="220"/>
      <c r="O164" s="222"/>
      <c r="P164" s="222"/>
      <c r="Q164" s="216"/>
    </row>
    <row r="165" spans="1:17" ht="18.75" customHeight="1">
      <c r="A165" s="211"/>
      <c r="B165" s="212"/>
      <c r="C165" s="213"/>
      <c r="D165" s="212"/>
      <c r="E165" s="212"/>
      <c r="F165" s="212"/>
      <c r="G165" s="220"/>
      <c r="H165" s="220"/>
      <c r="I165" s="220"/>
      <c r="J165" s="220"/>
      <c r="K165" s="221"/>
      <c r="L165" s="220"/>
      <c r="M165" s="220"/>
      <c r="N165" s="220"/>
      <c r="O165" s="222"/>
      <c r="P165" s="222"/>
      <c r="Q165" s="216"/>
    </row>
    <row r="166" spans="1:17" ht="18.75" customHeight="1">
      <c r="A166" s="314" t="s">
        <v>0</v>
      </c>
      <c r="B166" s="314" t="s">
        <v>1</v>
      </c>
      <c r="C166" s="316" t="s">
        <v>228</v>
      </c>
      <c r="D166" s="317" t="s">
        <v>240</v>
      </c>
      <c r="E166" s="318" t="s">
        <v>241</v>
      </c>
      <c r="F166" s="317" t="s">
        <v>242</v>
      </c>
      <c r="G166" s="313" t="s">
        <v>243</v>
      </c>
      <c r="H166" s="313"/>
      <c r="I166" s="313" t="s">
        <v>244</v>
      </c>
      <c r="J166" s="313"/>
      <c r="K166" s="313"/>
      <c r="L166" s="313"/>
      <c r="M166" s="263"/>
      <c r="N166" s="263"/>
      <c r="O166" s="313" t="s">
        <v>245</v>
      </c>
      <c r="P166" s="313"/>
      <c r="Q166" s="314" t="s">
        <v>246</v>
      </c>
    </row>
    <row r="167" spans="1:17" ht="18.75" customHeight="1">
      <c r="A167" s="314"/>
      <c r="B167" s="314"/>
      <c r="C167" s="316"/>
      <c r="D167" s="317"/>
      <c r="E167" s="318"/>
      <c r="F167" s="317"/>
      <c r="G167" s="189" t="s">
        <v>247</v>
      </c>
      <c r="H167" s="189" t="s">
        <v>248</v>
      </c>
      <c r="I167" s="189" t="s">
        <v>249</v>
      </c>
      <c r="J167" s="189" t="s">
        <v>250</v>
      </c>
      <c r="K167" s="189" t="s">
        <v>251</v>
      </c>
      <c r="L167" s="189" t="s">
        <v>247</v>
      </c>
      <c r="M167" s="189"/>
      <c r="N167" s="189"/>
      <c r="O167" s="189" t="s">
        <v>249</v>
      </c>
      <c r="P167" s="189" t="s">
        <v>250</v>
      </c>
      <c r="Q167" s="314"/>
    </row>
    <row r="168" spans="1:17" s="12" customFormat="1" ht="18.75" customHeight="1">
      <c r="A168" s="319" t="s">
        <v>425</v>
      </c>
      <c r="B168" s="319"/>
      <c r="C168" s="319"/>
      <c r="D168" s="319"/>
      <c r="E168" s="245">
        <v>287</v>
      </c>
      <c r="F168" s="245">
        <f>SUM(G168:P168)</f>
        <v>0</v>
      </c>
      <c r="G168" s="246">
        <f>SUM(G169:G179)</f>
        <v>0</v>
      </c>
      <c r="H168" s="246">
        <f aca="true" t="shared" si="13" ref="H168:P168">SUM(H169:H179)</f>
        <v>0</v>
      </c>
      <c r="I168" s="246">
        <f t="shared" si="13"/>
        <v>0</v>
      </c>
      <c r="J168" s="246">
        <f t="shared" si="13"/>
        <v>0</v>
      </c>
      <c r="K168" s="246">
        <f t="shared" si="13"/>
        <v>0</v>
      </c>
      <c r="L168" s="246">
        <f t="shared" si="13"/>
        <v>0</v>
      </c>
      <c r="M168" s="246"/>
      <c r="N168" s="246"/>
      <c r="O168" s="246">
        <f t="shared" si="13"/>
        <v>0</v>
      </c>
      <c r="P168" s="246">
        <f t="shared" si="13"/>
        <v>0</v>
      </c>
      <c r="Q168" s="246"/>
    </row>
    <row r="169" spans="1:17" ht="18.75" customHeight="1">
      <c r="A169" s="211"/>
      <c r="B169" s="212"/>
      <c r="C169" s="213"/>
      <c r="D169" s="212"/>
      <c r="E169" s="212"/>
      <c r="F169" s="212"/>
      <c r="G169" s="220"/>
      <c r="H169" s="220"/>
      <c r="I169" s="220"/>
      <c r="J169" s="220"/>
      <c r="K169" s="221"/>
      <c r="L169" s="220"/>
      <c r="M169" s="220"/>
      <c r="N169" s="220"/>
      <c r="O169" s="222"/>
      <c r="P169" s="222"/>
      <c r="Q169" s="216"/>
    </row>
    <row r="170" spans="1:17" ht="18.75" customHeight="1">
      <c r="A170" s="211"/>
      <c r="B170" s="212"/>
      <c r="C170" s="213"/>
      <c r="D170" s="212"/>
      <c r="E170" s="212"/>
      <c r="F170" s="212"/>
      <c r="G170" s="220"/>
      <c r="H170" s="220"/>
      <c r="I170" s="220"/>
      <c r="J170" s="220"/>
      <c r="K170" s="221"/>
      <c r="L170" s="220"/>
      <c r="M170" s="220"/>
      <c r="N170" s="220"/>
      <c r="O170" s="222"/>
      <c r="P170" s="222"/>
      <c r="Q170" s="216"/>
    </row>
    <row r="171" spans="1:17" ht="18.75" customHeight="1">
      <c r="A171" s="211"/>
      <c r="B171" s="212"/>
      <c r="C171" s="213"/>
      <c r="D171" s="212"/>
      <c r="E171" s="212"/>
      <c r="F171" s="212"/>
      <c r="G171" s="220"/>
      <c r="H171" s="220"/>
      <c r="I171" s="220"/>
      <c r="J171" s="220"/>
      <c r="K171" s="221"/>
      <c r="L171" s="220"/>
      <c r="M171" s="220"/>
      <c r="N171" s="220"/>
      <c r="O171" s="222"/>
      <c r="P171" s="222"/>
      <c r="Q171" s="216"/>
    </row>
    <row r="172" spans="1:17" ht="18.75" customHeight="1">
      <c r="A172" s="211"/>
      <c r="B172" s="212"/>
      <c r="C172" s="213"/>
      <c r="D172" s="212"/>
      <c r="E172" s="212"/>
      <c r="F172" s="212"/>
      <c r="G172" s="220"/>
      <c r="H172" s="220"/>
      <c r="I172" s="220"/>
      <c r="J172" s="220"/>
      <c r="K172" s="221"/>
      <c r="L172" s="220"/>
      <c r="M172" s="220"/>
      <c r="N172" s="220"/>
      <c r="O172" s="222"/>
      <c r="P172" s="222"/>
      <c r="Q172" s="216"/>
    </row>
    <row r="173" spans="1:17" ht="18.75" customHeight="1">
      <c r="A173" s="211"/>
      <c r="B173" s="212"/>
      <c r="C173" s="213"/>
      <c r="D173" s="212"/>
      <c r="E173" s="212"/>
      <c r="F173" s="212"/>
      <c r="G173" s="220"/>
      <c r="H173" s="220"/>
      <c r="I173" s="220"/>
      <c r="J173" s="220"/>
      <c r="K173" s="221"/>
      <c r="L173" s="220"/>
      <c r="M173" s="220"/>
      <c r="N173" s="220"/>
      <c r="O173" s="222"/>
      <c r="P173" s="222"/>
      <c r="Q173" s="216"/>
    </row>
    <row r="174" spans="1:17" ht="18.75" customHeight="1">
      <c r="A174" s="211"/>
      <c r="B174" s="212"/>
      <c r="C174" s="213"/>
      <c r="D174" s="212"/>
      <c r="E174" s="212"/>
      <c r="F174" s="212"/>
      <c r="G174" s="220"/>
      <c r="H174" s="220"/>
      <c r="I174" s="220"/>
      <c r="J174" s="220"/>
      <c r="K174" s="221"/>
      <c r="L174" s="220"/>
      <c r="M174" s="220"/>
      <c r="N174" s="220"/>
      <c r="O174" s="222"/>
      <c r="P174" s="222"/>
      <c r="Q174" s="216"/>
    </row>
    <row r="175" spans="1:17" ht="18.75" customHeight="1">
      <c r="A175" s="211"/>
      <c r="B175" s="212"/>
      <c r="C175" s="213"/>
      <c r="D175" s="212"/>
      <c r="E175" s="212"/>
      <c r="F175" s="212"/>
      <c r="G175" s="220"/>
      <c r="H175" s="220"/>
      <c r="I175" s="220"/>
      <c r="J175" s="220"/>
      <c r="K175" s="221"/>
      <c r="L175" s="220"/>
      <c r="M175" s="220"/>
      <c r="N175" s="220"/>
      <c r="O175" s="222"/>
      <c r="P175" s="222"/>
      <c r="Q175" s="216"/>
    </row>
    <row r="176" spans="1:17" ht="18.75" customHeight="1">
      <c r="A176" s="211"/>
      <c r="B176" s="212"/>
      <c r="C176" s="213"/>
      <c r="D176" s="212"/>
      <c r="E176" s="212"/>
      <c r="F176" s="212"/>
      <c r="G176" s="220"/>
      <c r="H176" s="220"/>
      <c r="I176" s="220"/>
      <c r="J176" s="220"/>
      <c r="K176" s="221"/>
      <c r="L176" s="220"/>
      <c r="M176" s="220"/>
      <c r="N176" s="220"/>
      <c r="O176" s="222"/>
      <c r="P176" s="222"/>
      <c r="Q176" s="216"/>
    </row>
    <row r="177" spans="1:17" ht="18.75" customHeight="1">
      <c r="A177" s="211"/>
      <c r="B177" s="212"/>
      <c r="C177" s="213"/>
      <c r="D177" s="212"/>
      <c r="E177" s="212"/>
      <c r="F177" s="212"/>
      <c r="G177" s="220"/>
      <c r="H177" s="220"/>
      <c r="I177" s="220"/>
      <c r="J177" s="220"/>
      <c r="K177" s="221"/>
      <c r="L177" s="220"/>
      <c r="M177" s="220"/>
      <c r="N177" s="220"/>
      <c r="O177" s="222"/>
      <c r="P177" s="222"/>
      <c r="Q177" s="216"/>
    </row>
    <row r="178" spans="1:17" ht="18.75" customHeight="1">
      <c r="A178" s="150"/>
      <c r="B178" s="129"/>
      <c r="C178" s="151"/>
      <c r="D178" s="129"/>
      <c r="E178" s="202"/>
      <c r="F178" s="129"/>
      <c r="G178" s="197"/>
      <c r="H178" s="197"/>
      <c r="I178" s="197"/>
      <c r="J178" s="197"/>
      <c r="K178" s="197"/>
      <c r="L178" s="197"/>
      <c r="M178" s="197"/>
      <c r="N178" s="197"/>
      <c r="O178" s="223"/>
      <c r="P178" s="224"/>
      <c r="Q178" s="182"/>
    </row>
    <row r="179" spans="1:17" ht="18.75" customHeight="1">
      <c r="A179" s="150"/>
      <c r="B179" s="129"/>
      <c r="C179" s="151"/>
      <c r="D179" s="129"/>
      <c r="E179" s="202"/>
      <c r="F179" s="129"/>
      <c r="G179" s="197"/>
      <c r="H179" s="197"/>
      <c r="I179" s="197"/>
      <c r="J179" s="197"/>
      <c r="K179" s="197"/>
      <c r="L179" s="197"/>
      <c r="M179" s="197"/>
      <c r="N179" s="197"/>
      <c r="O179" s="223"/>
      <c r="P179" s="224"/>
      <c r="Q179" s="182"/>
    </row>
    <row r="180" spans="1:17" s="217" customFormat="1" ht="26.25" customHeight="1">
      <c r="A180" s="315" t="s">
        <v>137</v>
      </c>
      <c r="B180" s="315"/>
      <c r="C180" s="315"/>
      <c r="D180" s="315"/>
      <c r="E180" s="315"/>
      <c r="F180" s="243">
        <f aca="true" t="shared" si="14" ref="F180:L180">SUM(F6+F16+F30+F35+F47+F57+F76+F84+F101+F118+F132+F140+F155+F168)</f>
        <v>96</v>
      </c>
      <c r="G180" s="243">
        <f t="shared" si="14"/>
        <v>18</v>
      </c>
      <c r="H180" s="243">
        <f t="shared" si="14"/>
        <v>10</v>
      </c>
      <c r="I180" s="243">
        <f t="shared" si="14"/>
        <v>6</v>
      </c>
      <c r="J180" s="243">
        <f t="shared" si="14"/>
        <v>18</v>
      </c>
      <c r="K180" s="243">
        <f t="shared" si="14"/>
        <v>10</v>
      </c>
      <c r="L180" s="243">
        <f t="shared" si="14"/>
        <v>17</v>
      </c>
      <c r="M180" s="243"/>
      <c r="N180" s="243"/>
      <c r="O180" s="243">
        <f>SUM(O6+O16+O30+O35+O47+O57+O76+O84+O101+O118+O132+O140+O155+O168)</f>
        <v>3</v>
      </c>
      <c r="P180" s="243">
        <f>SUM(P6+P16+P30+P35+P47+P57+P76+P84+P101+P118+P132+P140+P155+P168)</f>
        <v>14</v>
      </c>
      <c r="Q180" s="244">
        <f>SUM(G180:P180)</f>
        <v>96</v>
      </c>
    </row>
  </sheetData>
  <sheetProtection/>
  <mergeCells count="154">
    <mergeCell ref="Q74:Q75"/>
    <mergeCell ref="A76:D76"/>
    <mergeCell ref="Q85:Q87"/>
    <mergeCell ref="A101:D101"/>
    <mergeCell ref="G55:H55"/>
    <mergeCell ref="I55:L55"/>
    <mergeCell ref="O55:P55"/>
    <mergeCell ref="Q116:Q117"/>
    <mergeCell ref="A74:A75"/>
    <mergeCell ref="B74:B75"/>
    <mergeCell ref="C74:C75"/>
    <mergeCell ref="D74:D75"/>
    <mergeCell ref="E74:E75"/>
    <mergeCell ref="F74:F75"/>
    <mergeCell ref="G74:H74"/>
    <mergeCell ref="I74:L74"/>
    <mergeCell ref="O74:P74"/>
    <mergeCell ref="E116:E117"/>
    <mergeCell ref="E99:E100"/>
    <mergeCell ref="F116:F117"/>
    <mergeCell ref="G116:H116"/>
    <mergeCell ref="I116:L116"/>
    <mergeCell ref="O116:P116"/>
    <mergeCell ref="G4:H4"/>
    <mergeCell ref="I4:L4"/>
    <mergeCell ref="O4:P4"/>
    <mergeCell ref="I33:L33"/>
    <mergeCell ref="O33:P33"/>
    <mergeCell ref="Q33:Q34"/>
    <mergeCell ref="Q11:Q12"/>
    <mergeCell ref="B33:B34"/>
    <mergeCell ref="Q4:Q5"/>
    <mergeCell ref="A4:A5"/>
    <mergeCell ref="B4:B5"/>
    <mergeCell ref="C4:C5"/>
    <mergeCell ref="D4:D5"/>
    <mergeCell ref="E4:E5"/>
    <mergeCell ref="F4:F5"/>
    <mergeCell ref="F33:F34"/>
    <mergeCell ref="G33:H33"/>
    <mergeCell ref="O82:P82"/>
    <mergeCell ref="Q82:Q83"/>
    <mergeCell ref="A1:A3"/>
    <mergeCell ref="B1:Q1"/>
    <mergeCell ref="B2:F2"/>
    <mergeCell ref="J2:P2"/>
    <mergeCell ref="B3:F3"/>
    <mergeCell ref="J3:K3"/>
    <mergeCell ref="L3:Q3"/>
    <mergeCell ref="A33:A34"/>
    <mergeCell ref="A84:D84"/>
    <mergeCell ref="Q55:Q56"/>
    <mergeCell ref="A82:A83"/>
    <mergeCell ref="B82:B83"/>
    <mergeCell ref="C82:C83"/>
    <mergeCell ref="D82:D83"/>
    <mergeCell ref="E82:E83"/>
    <mergeCell ref="F82:F83"/>
    <mergeCell ref="G82:H82"/>
    <mergeCell ref="I82:L82"/>
    <mergeCell ref="C99:C100"/>
    <mergeCell ref="D99:D100"/>
    <mergeCell ref="A14:A15"/>
    <mergeCell ref="C33:C34"/>
    <mergeCell ref="D33:D34"/>
    <mergeCell ref="A116:A117"/>
    <mergeCell ref="B116:B117"/>
    <mergeCell ref="C116:C117"/>
    <mergeCell ref="D116:D117"/>
    <mergeCell ref="A35:D35"/>
    <mergeCell ref="A6:D6"/>
    <mergeCell ref="A16:D16"/>
    <mergeCell ref="A28:A29"/>
    <mergeCell ref="B28:B29"/>
    <mergeCell ref="C28:C29"/>
    <mergeCell ref="D28:D29"/>
    <mergeCell ref="E33:E34"/>
    <mergeCell ref="E55:E56"/>
    <mergeCell ref="F55:F56"/>
    <mergeCell ref="A118:D118"/>
    <mergeCell ref="A132:D132"/>
    <mergeCell ref="A140:D140"/>
    <mergeCell ref="C55:C56"/>
    <mergeCell ref="D55:D56"/>
    <mergeCell ref="A99:A100"/>
    <mergeCell ref="B99:B100"/>
    <mergeCell ref="I45:L45"/>
    <mergeCell ref="O45:P45"/>
    <mergeCell ref="Q45:Q46"/>
    <mergeCell ref="A55:A56"/>
    <mergeCell ref="B55:B56"/>
    <mergeCell ref="E28:E29"/>
    <mergeCell ref="F28:F29"/>
    <mergeCell ref="G28:H28"/>
    <mergeCell ref="I28:L28"/>
    <mergeCell ref="O28:P28"/>
    <mergeCell ref="B45:B46"/>
    <mergeCell ref="C45:C46"/>
    <mergeCell ref="D45:D46"/>
    <mergeCell ref="E45:E46"/>
    <mergeCell ref="F45:F46"/>
    <mergeCell ref="G45:H45"/>
    <mergeCell ref="A153:A154"/>
    <mergeCell ref="B153:B154"/>
    <mergeCell ref="C153:C154"/>
    <mergeCell ref="D153:D154"/>
    <mergeCell ref="E153:E154"/>
    <mergeCell ref="Q28:Q29"/>
    <mergeCell ref="A30:D30"/>
    <mergeCell ref="A47:D47"/>
    <mergeCell ref="A57:D57"/>
    <mergeCell ref="A45:A46"/>
    <mergeCell ref="D166:D167"/>
    <mergeCell ref="F153:F154"/>
    <mergeCell ref="G153:H153"/>
    <mergeCell ref="I153:L153"/>
    <mergeCell ref="O153:P153"/>
    <mergeCell ref="Q153:Q154"/>
    <mergeCell ref="Q138:Q139"/>
    <mergeCell ref="E166:E167"/>
    <mergeCell ref="F166:F167"/>
    <mergeCell ref="G166:H166"/>
    <mergeCell ref="I166:L166"/>
    <mergeCell ref="O166:P166"/>
    <mergeCell ref="A168:D168"/>
    <mergeCell ref="A138:A139"/>
    <mergeCell ref="B138:B139"/>
    <mergeCell ref="C138:C139"/>
    <mergeCell ref="D138:D139"/>
    <mergeCell ref="E138:E139"/>
    <mergeCell ref="A155:D155"/>
    <mergeCell ref="A166:A167"/>
    <mergeCell ref="B166:B167"/>
    <mergeCell ref="C166:C167"/>
    <mergeCell ref="F99:F100"/>
    <mergeCell ref="G99:H99"/>
    <mergeCell ref="I99:L99"/>
    <mergeCell ref="O99:P99"/>
    <mergeCell ref="Q99:Q100"/>
    <mergeCell ref="Q166:Q167"/>
    <mergeCell ref="F138:F139"/>
    <mergeCell ref="G138:H138"/>
    <mergeCell ref="I138:L138"/>
    <mergeCell ref="O138:P138"/>
    <mergeCell ref="G14:H14"/>
    <mergeCell ref="I14:L14"/>
    <mergeCell ref="O14:P14"/>
    <mergeCell ref="Q14:Q15"/>
    <mergeCell ref="A180:E180"/>
    <mergeCell ref="B14:B15"/>
    <mergeCell ref="C14:C15"/>
    <mergeCell ref="D14:D15"/>
    <mergeCell ref="E14:E15"/>
    <mergeCell ref="F14:F15"/>
  </mergeCells>
  <dataValidations count="5">
    <dataValidation type="list" operator="equal" allowBlank="1" sqref="R121 U134 U111 U40 U60 W8">
      <formula1>"carabine,pistolet,arbalète,obusier,"</formula1>
    </dataValidation>
    <dataValidation type="list" operator="equal" allowBlank="1" sqref="U102 U59 R120">
      <formula1>"carabine,pistolet,"</formula1>
    </dataValidation>
    <dataValidation type="list" operator="equal" allowBlank="1" sqref="E133:E137 E102:E115 E119:E129 E141:E152 E156:E165">
      <formula1>"carabine,pistolet,,"</formula1>
    </dataValidation>
    <dataValidation type="list" operator="equal" allowBlank="1" sqref="D85:D98 D58:D72 D102:D115 D133:D137 D141:D152 D156:D165 D169:D179">
      <formula1>"CG,Je,Da,Pro,Hon,Exc"</formula1>
    </dataValidation>
    <dataValidation type="list" operator="equal" allowBlank="1" sqref="E85:E98 E58:E73 E130:E131 E36:E41 E12 E8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9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9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ht="15.75">
      <c r="A3" s="373" t="s">
        <v>326</v>
      </c>
      <c r="B3" s="373"/>
      <c r="C3" s="131" t="s">
        <v>508</v>
      </c>
      <c r="D3" s="382" t="s">
        <v>28</v>
      </c>
      <c r="E3" s="383"/>
      <c r="F3" s="131">
        <v>7</v>
      </c>
      <c r="G3" s="131" t="s">
        <v>235</v>
      </c>
      <c r="H3" s="131">
        <v>2018</v>
      </c>
      <c r="I3" s="382" t="s">
        <v>327</v>
      </c>
      <c r="J3" s="384"/>
      <c r="K3" s="384"/>
      <c r="L3" s="38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ht="22.5" customHeight="1">
      <c r="A5" s="43">
        <v>1</v>
      </c>
      <c r="B5" s="145" t="s">
        <v>485</v>
      </c>
      <c r="C5" s="146" t="s">
        <v>304</v>
      </c>
      <c r="D5" s="147" t="str">
        <f>'[1]2 crit.10m'!$K$4</f>
        <v>002</v>
      </c>
      <c r="E5" s="148" t="s">
        <v>279</v>
      </c>
      <c r="F5" s="97" t="s">
        <v>514</v>
      </c>
      <c r="G5" s="46"/>
      <c r="H5" s="46"/>
      <c r="I5" s="46"/>
      <c r="J5" s="94"/>
      <c r="K5" s="366"/>
      <c r="L5" s="367"/>
    </row>
    <row r="6" spans="1:12" ht="22.5" customHeight="1">
      <c r="A6" s="43">
        <v>2</v>
      </c>
      <c r="B6" s="119" t="s">
        <v>488</v>
      </c>
      <c r="C6" s="120" t="s">
        <v>489</v>
      </c>
      <c r="D6" s="121" t="str">
        <f>'[1]2 crit.10m'!$K$4</f>
        <v>002</v>
      </c>
      <c r="E6" s="122" t="s">
        <v>476</v>
      </c>
      <c r="F6" s="102" t="s">
        <v>514</v>
      </c>
      <c r="G6" s="82"/>
      <c r="H6" s="15"/>
      <c r="I6" s="42"/>
      <c r="J6" s="95"/>
      <c r="K6" s="364"/>
      <c r="L6" s="365"/>
    </row>
    <row r="7" spans="1:12" ht="22.5" customHeight="1">
      <c r="A7" s="43">
        <v>3</v>
      </c>
      <c r="B7" s="137" t="s">
        <v>290</v>
      </c>
      <c r="C7" s="138" t="s">
        <v>291</v>
      </c>
      <c r="D7" s="139" t="s">
        <v>373</v>
      </c>
      <c r="E7" s="148" t="s">
        <v>261</v>
      </c>
      <c r="F7" s="97" t="s">
        <v>514</v>
      </c>
      <c r="G7" s="46"/>
      <c r="H7" s="46"/>
      <c r="I7" s="46"/>
      <c r="J7" s="94"/>
      <c r="K7" s="366"/>
      <c r="L7" s="367"/>
    </row>
    <row r="8" spans="1:12" ht="22.5" customHeight="1">
      <c r="A8" s="43">
        <v>4</v>
      </c>
      <c r="B8" s="129" t="s">
        <v>281</v>
      </c>
      <c r="C8" s="129" t="s">
        <v>282</v>
      </c>
      <c r="D8" s="151" t="s">
        <v>373</v>
      </c>
      <c r="E8" s="122" t="s">
        <v>261</v>
      </c>
      <c r="F8" s="15" t="s">
        <v>514</v>
      </c>
      <c r="G8" s="42"/>
      <c r="H8" s="42"/>
      <c r="I8" s="42"/>
      <c r="J8" s="95"/>
      <c r="K8" s="364"/>
      <c r="L8" s="365"/>
    </row>
    <row r="9" spans="1:12" ht="22.5" customHeight="1">
      <c r="A9" s="43">
        <v>5</v>
      </c>
      <c r="B9" s="191" t="s">
        <v>343</v>
      </c>
      <c r="C9" s="140" t="s">
        <v>383</v>
      </c>
      <c r="D9" s="149" t="str">
        <f>'[4]1er crit.10m'!$K$4</f>
        <v>111</v>
      </c>
      <c r="E9" s="148" t="s">
        <v>271</v>
      </c>
      <c r="F9" s="97" t="s">
        <v>514</v>
      </c>
      <c r="G9" s="46"/>
      <c r="H9" s="46"/>
      <c r="I9" s="46"/>
      <c r="J9" s="94"/>
      <c r="K9" s="366"/>
      <c r="L9" s="367"/>
    </row>
    <row r="10" spans="1:12" ht="22.5" customHeight="1">
      <c r="A10" s="43">
        <v>6</v>
      </c>
      <c r="B10" s="150" t="s">
        <v>315</v>
      </c>
      <c r="C10" s="129" t="s">
        <v>316</v>
      </c>
      <c r="D10" s="151" t="s">
        <v>363</v>
      </c>
      <c r="E10" s="122"/>
      <c r="F10" s="96" t="s">
        <v>514</v>
      </c>
      <c r="G10" s="42"/>
      <c r="H10" s="42"/>
      <c r="I10" s="42"/>
      <c r="J10" s="95"/>
      <c r="K10" s="364"/>
      <c r="L10" s="365"/>
    </row>
    <row r="11" spans="1:12" ht="22.5" customHeight="1">
      <c r="A11" s="43">
        <v>7</v>
      </c>
      <c r="B11" s="289" t="s">
        <v>367</v>
      </c>
      <c r="C11" s="287" t="s">
        <v>311</v>
      </c>
      <c r="D11" s="288" t="s">
        <v>363</v>
      </c>
      <c r="E11" s="308" t="s">
        <v>271</v>
      </c>
      <c r="F11" s="97" t="s">
        <v>514</v>
      </c>
      <c r="G11" s="46"/>
      <c r="H11" s="46"/>
      <c r="I11" s="46"/>
      <c r="J11" s="94"/>
      <c r="K11" s="366"/>
      <c r="L11" s="367"/>
    </row>
    <row r="12" spans="1:12" ht="22.5" customHeight="1">
      <c r="A12" s="43">
        <v>8</v>
      </c>
      <c r="B12" s="211" t="s">
        <v>367</v>
      </c>
      <c r="C12" s="212" t="s">
        <v>313</v>
      </c>
      <c r="D12" s="213" t="s">
        <v>363</v>
      </c>
      <c r="E12" s="15"/>
      <c r="F12" s="96" t="s">
        <v>514</v>
      </c>
      <c r="G12" s="42"/>
      <c r="H12" s="42"/>
      <c r="I12" s="42"/>
      <c r="J12" s="95"/>
      <c r="K12" s="364"/>
      <c r="L12" s="365"/>
    </row>
    <row r="13" spans="1:12" ht="22.5" customHeight="1">
      <c r="A13" s="43">
        <v>9</v>
      </c>
      <c r="B13" s="298"/>
      <c r="C13" s="299"/>
      <c r="D13" s="300"/>
      <c r="E13" s="191"/>
      <c r="F13" s="97"/>
      <c r="G13" s="46"/>
      <c r="H13" s="46"/>
      <c r="I13" s="46"/>
      <c r="J13" s="94"/>
      <c r="K13" s="366"/>
      <c r="L13" s="367"/>
    </row>
    <row r="14" spans="1:12" ht="22.5" customHeight="1">
      <c r="A14" s="43">
        <v>10</v>
      </c>
      <c r="B14" s="211"/>
      <c r="C14" s="212"/>
      <c r="D14" s="213"/>
      <c r="E14" s="150"/>
      <c r="F14" s="96"/>
      <c r="G14" s="42"/>
      <c r="H14" s="42"/>
      <c r="I14" s="42"/>
      <c r="J14" s="95"/>
      <c r="K14" s="364"/>
      <c r="L14" s="365"/>
    </row>
    <row r="15" spans="1:12" ht="22.5" customHeight="1">
      <c r="A15" s="43">
        <v>11</v>
      </c>
      <c r="B15" s="298" t="s">
        <v>459</v>
      </c>
      <c r="C15" s="299" t="s">
        <v>460</v>
      </c>
      <c r="D15" s="300" t="s">
        <v>393</v>
      </c>
      <c r="E15" s="191"/>
      <c r="F15" s="97" t="s">
        <v>258</v>
      </c>
      <c r="G15" s="46"/>
      <c r="H15" s="46"/>
      <c r="I15" s="46"/>
      <c r="J15" s="94"/>
      <c r="K15" s="366"/>
      <c r="L15" s="367"/>
    </row>
    <row r="16" spans="1:12" ht="22.5" customHeight="1">
      <c r="A16" s="43">
        <v>12</v>
      </c>
      <c r="B16" s="150" t="s">
        <v>384</v>
      </c>
      <c r="C16" s="129" t="s">
        <v>344</v>
      </c>
      <c r="D16" s="151" t="str">
        <f>'[4]1er crit.10m'!$K$4</f>
        <v>111</v>
      </c>
      <c r="E16" s="122" t="s">
        <v>476</v>
      </c>
      <c r="F16" s="96" t="s">
        <v>258</v>
      </c>
      <c r="G16" s="42"/>
      <c r="H16" s="42"/>
      <c r="I16" s="42"/>
      <c r="J16" s="95"/>
      <c r="K16" s="364"/>
      <c r="L16" s="365"/>
    </row>
    <row r="17" spans="1:12" ht="22.5" customHeight="1">
      <c r="A17" s="43">
        <v>13</v>
      </c>
      <c r="B17" s="191" t="s">
        <v>348</v>
      </c>
      <c r="C17" s="140" t="s">
        <v>349</v>
      </c>
      <c r="D17" s="149" t="str">
        <f>'[4]1er crit.10m'!$K$4</f>
        <v>111</v>
      </c>
      <c r="E17" s="191" t="s">
        <v>261</v>
      </c>
      <c r="F17" s="97" t="s">
        <v>258</v>
      </c>
      <c r="G17" s="46"/>
      <c r="H17" s="46"/>
      <c r="I17" s="46"/>
      <c r="J17" s="94"/>
      <c r="K17" s="366"/>
      <c r="L17" s="367"/>
    </row>
    <row r="18" spans="1:12" ht="22.5" customHeight="1">
      <c r="A18" s="43">
        <v>14</v>
      </c>
      <c r="B18" s="312" t="s">
        <v>385</v>
      </c>
      <c r="C18" s="129" t="s">
        <v>386</v>
      </c>
      <c r="D18" s="151" t="str">
        <f>'[4]1er crit.10m'!$K$4</f>
        <v>111</v>
      </c>
      <c r="E18" s="150" t="s">
        <v>271</v>
      </c>
      <c r="F18" s="96" t="s">
        <v>258</v>
      </c>
      <c r="G18" s="42"/>
      <c r="H18" s="42"/>
      <c r="I18" s="42"/>
      <c r="J18" s="95"/>
      <c r="K18" s="364"/>
      <c r="L18" s="365"/>
    </row>
    <row r="19" spans="1:12" ht="22.5" customHeight="1">
      <c r="A19" s="43">
        <v>15</v>
      </c>
      <c r="B19" s="145" t="s">
        <v>437</v>
      </c>
      <c r="C19" s="146" t="s">
        <v>438</v>
      </c>
      <c r="D19" s="147" t="str">
        <f>'[5]4 crit.10m'!$K$4</f>
        <v>274</v>
      </c>
      <c r="E19" s="148"/>
      <c r="F19" s="97" t="s">
        <v>258</v>
      </c>
      <c r="G19" s="46"/>
      <c r="H19" s="46"/>
      <c r="I19" s="46"/>
      <c r="J19" s="94"/>
      <c r="K19" s="366"/>
      <c r="L19" s="367"/>
    </row>
    <row r="20" spans="1:12" ht="22.5" customHeight="1">
      <c r="A20" s="43">
        <v>16</v>
      </c>
      <c r="B20" s="120" t="s">
        <v>142</v>
      </c>
      <c r="C20" s="120" t="s">
        <v>446</v>
      </c>
      <c r="D20" s="121" t="str">
        <f>'[5]4 crit.10m'!$K$4</f>
        <v>274</v>
      </c>
      <c r="E20" s="116"/>
      <c r="F20" s="96" t="s">
        <v>258</v>
      </c>
      <c r="G20" s="42"/>
      <c r="H20" s="42"/>
      <c r="I20" s="42"/>
      <c r="J20" s="95"/>
      <c r="K20" s="364"/>
      <c r="L20" s="365"/>
    </row>
    <row r="21" spans="1:12" ht="22.5" customHeight="1">
      <c r="A21" s="43">
        <v>17</v>
      </c>
      <c r="B21" s="146" t="s">
        <v>455</v>
      </c>
      <c r="C21" s="146" t="s">
        <v>456</v>
      </c>
      <c r="D21" s="147" t="s">
        <v>362</v>
      </c>
      <c r="E21" s="148"/>
      <c r="F21" s="97" t="s">
        <v>258</v>
      </c>
      <c r="G21" s="46"/>
      <c r="H21" s="46"/>
      <c r="I21" s="46"/>
      <c r="J21" s="94"/>
      <c r="K21" s="366"/>
      <c r="L21" s="367"/>
    </row>
    <row r="22" spans="1:12" ht="22.5" customHeight="1">
      <c r="A22" s="43">
        <v>18</v>
      </c>
      <c r="B22" s="129" t="s">
        <v>352</v>
      </c>
      <c r="C22" s="129" t="s">
        <v>353</v>
      </c>
      <c r="D22" s="151" t="str">
        <f>'[4]1er crit.10m'!$K$4</f>
        <v>111</v>
      </c>
      <c r="E22" s="122" t="s">
        <v>261</v>
      </c>
      <c r="F22" s="96" t="s">
        <v>258</v>
      </c>
      <c r="G22" s="42"/>
      <c r="H22" s="42"/>
      <c r="I22" s="42"/>
      <c r="J22" s="95"/>
      <c r="K22" s="364"/>
      <c r="L22" s="365"/>
    </row>
    <row r="23" spans="1:12" ht="22.5" customHeight="1">
      <c r="A23" s="43">
        <v>19</v>
      </c>
      <c r="B23" s="137" t="s">
        <v>402</v>
      </c>
      <c r="C23" s="138" t="s">
        <v>403</v>
      </c>
      <c r="D23" s="139" t="s">
        <v>239</v>
      </c>
      <c r="E23" s="148" t="s">
        <v>271</v>
      </c>
      <c r="F23" s="97" t="s">
        <v>258</v>
      </c>
      <c r="G23" s="46"/>
      <c r="H23" s="46"/>
      <c r="I23" s="46"/>
      <c r="J23" s="94"/>
      <c r="K23" s="366"/>
      <c r="L23" s="367"/>
    </row>
    <row r="24" spans="1:12" ht="22.5" customHeight="1">
      <c r="A24" s="43">
        <v>20</v>
      </c>
      <c r="B24" s="120"/>
      <c r="C24" s="120"/>
      <c r="D24" s="121"/>
      <c r="E24" s="122"/>
      <c r="F24" s="96"/>
      <c r="G24" s="42"/>
      <c r="H24" s="42"/>
      <c r="I24" s="42"/>
      <c r="J24" s="96"/>
      <c r="K24" s="368"/>
      <c r="L24" s="368"/>
    </row>
  </sheetData>
  <sheetProtection/>
  <mergeCells count="29">
    <mergeCell ref="I3:L3"/>
    <mergeCell ref="C2:E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23:L23"/>
    <mergeCell ref="K24:L24"/>
    <mergeCell ref="K18:L18"/>
    <mergeCell ref="K19:L19"/>
    <mergeCell ref="K20:L20"/>
    <mergeCell ref="K21:L21"/>
    <mergeCell ref="K22:L22"/>
  </mergeCells>
  <dataValidations count="1">
    <dataValidation type="list" operator="equal" allowBlank="1" sqref="E21:E24 E5:E10 E19 E1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385"/>
      <c r="B5" s="8" t="s">
        <v>0</v>
      </c>
      <c r="C5" s="8" t="s">
        <v>2</v>
      </c>
      <c r="D5" s="8" t="s">
        <v>9</v>
      </c>
      <c r="E5" s="385" t="s">
        <v>11</v>
      </c>
      <c r="F5" s="385" t="s">
        <v>12</v>
      </c>
    </row>
    <row r="6" spans="1:6" ht="15.75">
      <c r="A6" s="385"/>
      <c r="B6" s="8" t="s">
        <v>1</v>
      </c>
      <c r="C6" s="8" t="s">
        <v>3</v>
      </c>
      <c r="D6" s="8" t="s">
        <v>10</v>
      </c>
      <c r="E6" s="385"/>
      <c r="F6" s="385"/>
    </row>
    <row r="7" spans="1:6" ht="15">
      <c r="A7" s="368">
        <v>1</v>
      </c>
      <c r="B7" s="5"/>
      <c r="C7" s="5"/>
      <c r="D7" s="5"/>
      <c r="E7" s="386"/>
      <c r="F7" s="386"/>
    </row>
    <row r="8" spans="1:6" ht="15">
      <c r="A8" s="368"/>
      <c r="B8" s="5"/>
      <c r="C8" s="5"/>
      <c r="D8" s="5"/>
      <c r="E8" s="386"/>
      <c r="F8" s="386"/>
    </row>
    <row r="9" spans="1:6" ht="15">
      <c r="A9" s="368">
        <v>2</v>
      </c>
      <c r="B9" s="3"/>
      <c r="C9" s="3"/>
      <c r="D9" s="3"/>
      <c r="E9" s="368"/>
      <c r="F9" s="368"/>
    </row>
    <row r="10" spans="1:6" ht="15">
      <c r="A10" s="368"/>
      <c r="B10" s="3"/>
      <c r="C10" s="3"/>
      <c r="D10" s="3"/>
      <c r="E10" s="368"/>
      <c r="F10" s="368"/>
    </row>
    <row r="11" spans="1:6" ht="15">
      <c r="A11" s="368">
        <v>3</v>
      </c>
      <c r="B11" s="5"/>
      <c r="C11" s="5"/>
      <c r="D11" s="5"/>
      <c r="E11" s="386"/>
      <c r="F11" s="386"/>
    </row>
    <row r="12" spans="1:6" ht="15">
      <c r="A12" s="368"/>
      <c r="B12" s="5"/>
      <c r="C12" s="5"/>
      <c r="D12" s="5"/>
      <c r="E12" s="386"/>
      <c r="F12" s="386"/>
    </row>
    <row r="13" spans="1:6" ht="15">
      <c r="A13" s="368">
        <v>4</v>
      </c>
      <c r="B13" s="3"/>
      <c r="C13" s="3"/>
      <c r="D13" s="3"/>
      <c r="E13" s="368"/>
      <c r="F13" s="368"/>
    </row>
    <row r="14" spans="1:6" ht="15">
      <c r="A14" s="368"/>
      <c r="B14" s="3"/>
      <c r="C14" s="3"/>
      <c r="D14" s="3"/>
      <c r="E14" s="368"/>
      <c r="F14" s="368"/>
    </row>
    <row r="15" spans="1:6" ht="15">
      <c r="A15" s="368">
        <v>5</v>
      </c>
      <c r="B15" s="5"/>
      <c r="C15" s="5"/>
      <c r="D15" s="5"/>
      <c r="E15" s="386"/>
      <c r="F15" s="386"/>
    </row>
    <row r="16" spans="1:6" ht="15">
      <c r="A16" s="368"/>
      <c r="B16" s="5"/>
      <c r="C16" s="5"/>
      <c r="D16" s="5"/>
      <c r="E16" s="386"/>
      <c r="F16" s="386"/>
    </row>
    <row r="17" spans="1:6" ht="15">
      <c r="A17" s="368">
        <v>6</v>
      </c>
      <c r="B17" s="3"/>
      <c r="C17" s="3"/>
      <c r="D17" s="3"/>
      <c r="E17" s="368"/>
      <c r="F17" s="368"/>
    </row>
    <row r="18" spans="1:6" ht="15">
      <c r="A18" s="368"/>
      <c r="B18" s="3"/>
      <c r="C18" s="3"/>
      <c r="D18" s="3"/>
      <c r="E18" s="368"/>
      <c r="F18" s="368"/>
    </row>
    <row r="19" spans="1:6" ht="15">
      <c r="A19" s="368">
        <v>7</v>
      </c>
      <c r="B19" s="5"/>
      <c r="C19" s="5"/>
      <c r="D19" s="5"/>
      <c r="E19" s="386"/>
      <c r="F19" s="386"/>
    </row>
    <row r="20" spans="1:6" ht="15">
      <c r="A20" s="368"/>
      <c r="B20" s="5"/>
      <c r="C20" s="5"/>
      <c r="D20" s="5"/>
      <c r="E20" s="386"/>
      <c r="F20" s="386"/>
    </row>
    <row r="21" spans="1:6" ht="15">
      <c r="A21" s="368">
        <v>8</v>
      </c>
      <c r="B21" s="3"/>
      <c r="C21" s="3"/>
      <c r="D21" s="3"/>
      <c r="E21" s="368"/>
      <c r="F21" s="368"/>
    </row>
    <row r="22" spans="1:6" ht="15">
      <c r="A22" s="368"/>
      <c r="B22" s="3"/>
      <c r="C22" s="3"/>
      <c r="D22" s="3"/>
      <c r="E22" s="368"/>
      <c r="F22" s="368"/>
    </row>
    <row r="23" spans="1:6" ht="15">
      <c r="A23" s="368">
        <v>9</v>
      </c>
      <c r="B23" s="5"/>
      <c r="C23" s="5"/>
      <c r="D23" s="5"/>
      <c r="E23" s="386"/>
      <c r="F23" s="386"/>
    </row>
    <row r="24" spans="1:6" ht="15">
      <c r="A24" s="368"/>
      <c r="B24" s="5"/>
      <c r="C24" s="5"/>
      <c r="D24" s="5"/>
      <c r="E24" s="386"/>
      <c r="F24" s="386"/>
    </row>
    <row r="25" spans="1:6" ht="15">
      <c r="A25" s="368">
        <v>10</v>
      </c>
      <c r="B25" s="3"/>
      <c r="C25" s="3"/>
      <c r="D25" s="3"/>
      <c r="E25" s="368"/>
      <c r="F25" s="368"/>
    </row>
    <row r="26" spans="1:6" ht="15">
      <c r="A26" s="368"/>
      <c r="B26" s="3"/>
      <c r="C26" s="3"/>
      <c r="D26" s="3"/>
      <c r="E26" s="368"/>
      <c r="F26" s="368"/>
    </row>
    <row r="27" spans="1:6" ht="15">
      <c r="A27" s="368">
        <v>11</v>
      </c>
      <c r="B27" s="5"/>
      <c r="C27" s="5"/>
      <c r="D27" s="5"/>
      <c r="E27" s="386"/>
      <c r="F27" s="386"/>
    </row>
    <row r="28" spans="1:6" ht="15">
      <c r="A28" s="368"/>
      <c r="B28" s="5"/>
      <c r="C28" s="5"/>
      <c r="D28" s="5"/>
      <c r="E28" s="386"/>
      <c r="F28" s="386"/>
    </row>
    <row r="29" spans="1:6" ht="15">
      <c r="A29" s="368">
        <v>12</v>
      </c>
      <c r="B29" s="3"/>
      <c r="C29" s="3"/>
      <c r="D29" s="3"/>
      <c r="E29" s="368"/>
      <c r="F29" s="368"/>
    </row>
    <row r="30" spans="1:6" ht="15">
      <c r="A30" s="368"/>
      <c r="B30" s="3"/>
      <c r="C30" s="3"/>
      <c r="D30" s="3"/>
      <c r="E30" s="368"/>
      <c r="F30" s="368"/>
    </row>
    <row r="31" spans="1:6" ht="15">
      <c r="A31" s="368">
        <v>13</v>
      </c>
      <c r="B31" s="5"/>
      <c r="C31" s="5"/>
      <c r="D31" s="5"/>
      <c r="E31" s="386"/>
      <c r="F31" s="386"/>
    </row>
    <row r="32" spans="1:6" ht="15">
      <c r="A32" s="368"/>
      <c r="B32" s="5"/>
      <c r="C32" s="5"/>
      <c r="D32" s="5"/>
      <c r="E32" s="386"/>
      <c r="F32" s="386"/>
    </row>
    <row r="33" spans="1:6" ht="15">
      <c r="A33" s="368">
        <v>14</v>
      </c>
      <c r="B33" s="3"/>
      <c r="C33" s="3"/>
      <c r="D33" s="3"/>
      <c r="E33" s="368"/>
      <c r="F33" s="368"/>
    </row>
    <row r="34" spans="1:6" ht="15">
      <c r="A34" s="368"/>
      <c r="B34" s="3"/>
      <c r="C34" s="3"/>
      <c r="D34" s="3"/>
      <c r="E34" s="368"/>
      <c r="F34" s="368"/>
    </row>
    <row r="35" spans="1:6" ht="15">
      <c r="A35" s="368">
        <v>15</v>
      </c>
      <c r="B35" s="5"/>
      <c r="C35" s="5"/>
      <c r="D35" s="5"/>
      <c r="E35" s="386"/>
      <c r="F35" s="386"/>
    </row>
    <row r="36" spans="1:6" ht="15">
      <c r="A36" s="368"/>
      <c r="B36" s="5"/>
      <c r="C36" s="5"/>
      <c r="D36" s="5"/>
      <c r="E36" s="386"/>
      <c r="F36" s="386"/>
    </row>
    <row r="37" spans="1:6" ht="15">
      <c r="A37" s="368">
        <v>16</v>
      </c>
      <c r="B37" s="3"/>
      <c r="C37" s="3"/>
      <c r="D37" s="3"/>
      <c r="E37" s="368"/>
      <c r="F37" s="368"/>
    </row>
    <row r="38" spans="1:6" ht="15">
      <c r="A38" s="368"/>
      <c r="B38" s="3"/>
      <c r="C38" s="3"/>
      <c r="D38" s="3"/>
      <c r="E38" s="368"/>
      <c r="F38" s="368"/>
    </row>
    <row r="39" spans="1:6" ht="15">
      <c r="A39" s="368">
        <v>17</v>
      </c>
      <c r="B39" s="5"/>
      <c r="C39" s="5"/>
      <c r="D39" s="5"/>
      <c r="E39" s="386"/>
      <c r="F39" s="386"/>
    </row>
    <row r="40" spans="1:6" ht="15">
      <c r="A40" s="368"/>
      <c r="B40" s="5"/>
      <c r="C40" s="5"/>
      <c r="D40" s="5"/>
      <c r="E40" s="386"/>
      <c r="F40" s="386"/>
    </row>
    <row r="41" spans="1:6" ht="15">
      <c r="A41" s="368">
        <v>18</v>
      </c>
      <c r="B41" s="3"/>
      <c r="C41" s="3"/>
      <c r="D41" s="3"/>
      <c r="E41" s="368"/>
      <c r="F41" s="368"/>
    </row>
    <row r="42" spans="1:6" ht="15">
      <c r="A42" s="368"/>
      <c r="B42" s="3"/>
      <c r="C42" s="3"/>
      <c r="D42" s="3"/>
      <c r="E42" s="368"/>
      <c r="F42" s="368"/>
    </row>
    <row r="43" spans="1:6" ht="15">
      <c r="A43" s="368">
        <v>19</v>
      </c>
      <c r="B43" s="5"/>
      <c r="C43" s="5"/>
      <c r="D43" s="5"/>
      <c r="E43" s="386"/>
      <c r="F43" s="386"/>
    </row>
    <row r="44" spans="1:6" ht="15">
      <c r="A44" s="368"/>
      <c r="B44" s="5"/>
      <c r="C44" s="5"/>
      <c r="D44" s="5"/>
      <c r="E44" s="386"/>
      <c r="F44" s="386"/>
    </row>
    <row r="45" spans="1:6" ht="15">
      <c r="A45" s="368">
        <v>20</v>
      </c>
      <c r="B45" s="3"/>
      <c r="C45" s="3"/>
      <c r="D45" s="3"/>
      <c r="E45" s="368"/>
      <c r="F45" s="368"/>
    </row>
    <row r="46" spans="1:6" ht="15">
      <c r="A46" s="368"/>
      <c r="B46" s="3"/>
      <c r="C46" s="3"/>
      <c r="D46" s="3"/>
      <c r="E46" s="368"/>
      <c r="F46" s="368"/>
    </row>
    <row r="47" spans="1:6" ht="15">
      <c r="A47" s="368">
        <v>21</v>
      </c>
      <c r="B47" s="5"/>
      <c r="C47" s="5"/>
      <c r="D47" s="5"/>
      <c r="E47" s="386"/>
      <c r="F47" s="386"/>
    </row>
    <row r="48" spans="1:6" ht="15">
      <c r="A48" s="368"/>
      <c r="B48" s="5"/>
      <c r="C48" s="5"/>
      <c r="D48" s="5"/>
      <c r="E48" s="386"/>
      <c r="F48" s="386"/>
    </row>
    <row r="49" spans="1:6" ht="15">
      <c r="A49" s="368"/>
      <c r="B49" s="3"/>
      <c r="C49" s="3"/>
      <c r="D49" s="3"/>
      <c r="E49" s="368"/>
      <c r="F49" s="368"/>
    </row>
    <row r="50" spans="1:6" ht="15">
      <c r="A50" s="368"/>
      <c r="B50" s="3"/>
      <c r="C50" s="3"/>
      <c r="D50" s="3"/>
      <c r="E50" s="368"/>
      <c r="F50" s="368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16384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2" customFormat="1" ht="18.75">
      <c r="A1" s="35" t="s">
        <v>16</v>
      </c>
      <c r="B1" s="35" t="s">
        <v>125</v>
      </c>
      <c r="C1" s="363" t="s">
        <v>126</v>
      </c>
      <c r="D1" s="363"/>
      <c r="E1" s="363"/>
      <c r="F1" s="363"/>
      <c r="G1" s="363"/>
      <c r="H1" s="363"/>
      <c r="I1" s="44"/>
      <c r="J1" s="35" t="s">
        <v>15</v>
      </c>
      <c r="K1" s="35" t="s">
        <v>127</v>
      </c>
      <c r="L1" s="363" t="s">
        <v>124</v>
      </c>
      <c r="M1" s="363"/>
      <c r="N1" s="363"/>
      <c r="O1" s="363"/>
      <c r="P1" s="363"/>
      <c r="Q1" s="363"/>
      <c r="R1" s="363">
        <v>2017</v>
      </c>
      <c r="S1" s="363"/>
    </row>
    <row r="2" spans="1:19" s="56" customFormat="1" ht="15.75">
      <c r="A2" s="53" t="s">
        <v>83</v>
      </c>
      <c r="B2" s="57">
        <v>42798</v>
      </c>
      <c r="C2" s="54" t="s">
        <v>128</v>
      </c>
      <c r="D2" s="54">
        <v>1</v>
      </c>
      <c r="E2" s="357" t="s">
        <v>20</v>
      </c>
      <c r="F2" s="358"/>
      <c r="G2" s="358"/>
      <c r="H2" s="359"/>
      <c r="I2" s="55"/>
      <c r="J2" s="53" t="s">
        <v>83</v>
      </c>
      <c r="K2" s="57">
        <v>42798</v>
      </c>
      <c r="L2" s="357" t="s">
        <v>128</v>
      </c>
      <c r="M2" s="358"/>
      <c r="N2" s="359"/>
      <c r="O2" s="54">
        <v>2</v>
      </c>
      <c r="P2" s="357" t="s">
        <v>18</v>
      </c>
      <c r="Q2" s="358"/>
      <c r="R2" s="358"/>
      <c r="S2" s="359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382" t="s">
        <v>17</v>
      </c>
      <c r="M3" s="384"/>
      <c r="N3" s="383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7" t="s">
        <v>88</v>
      </c>
      <c r="B4" s="47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7">
        <v>1</v>
      </c>
      <c r="J4" s="66" t="s">
        <v>84</v>
      </c>
      <c r="K4" s="66" t="s">
        <v>40</v>
      </c>
      <c r="L4" s="402" t="s">
        <v>133</v>
      </c>
      <c r="M4" s="403"/>
      <c r="N4" s="404"/>
      <c r="O4" s="28" t="s">
        <v>36</v>
      </c>
      <c r="P4" s="28">
        <v>1</v>
      </c>
      <c r="Q4" s="28"/>
      <c r="R4" s="28"/>
      <c r="S4" s="28"/>
    </row>
    <row r="5" spans="1:19" ht="18.75" customHeight="1">
      <c r="A5" s="48" t="s">
        <v>92</v>
      </c>
      <c r="B5" s="48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8">
        <v>2</v>
      </c>
      <c r="J5" s="42" t="s">
        <v>87</v>
      </c>
      <c r="K5" s="42" t="s">
        <v>41</v>
      </c>
      <c r="L5" s="411" t="s">
        <v>133</v>
      </c>
      <c r="M5" s="412"/>
      <c r="N5" s="413"/>
      <c r="O5" s="29" t="s">
        <v>38</v>
      </c>
      <c r="P5" s="29"/>
      <c r="Q5" s="29">
        <v>1</v>
      </c>
      <c r="R5" s="29"/>
      <c r="S5" s="29"/>
    </row>
    <row r="6" spans="1:19" ht="18.75" customHeight="1">
      <c r="A6" s="46" t="s">
        <v>106</v>
      </c>
      <c r="B6" s="46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6">
        <v>3</v>
      </c>
      <c r="J6" s="46" t="s">
        <v>85</v>
      </c>
      <c r="K6" s="46" t="s">
        <v>86</v>
      </c>
      <c r="L6" s="390" t="s">
        <v>133</v>
      </c>
      <c r="M6" s="391"/>
      <c r="N6" s="392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387" t="s">
        <v>134</v>
      </c>
      <c r="M7" s="388"/>
      <c r="N7" s="389"/>
      <c r="O7" s="14" t="s">
        <v>35</v>
      </c>
      <c r="P7" s="15">
        <v>1</v>
      </c>
      <c r="Q7" s="15"/>
      <c r="R7" s="15"/>
      <c r="S7" s="15"/>
    </row>
    <row r="8" spans="1:19" ht="18.75" customHeight="1">
      <c r="A8" s="59" t="s">
        <v>71</v>
      </c>
      <c r="B8" s="59" t="s">
        <v>72</v>
      </c>
      <c r="C8" s="59" t="s">
        <v>135</v>
      </c>
      <c r="D8" s="27" t="s">
        <v>58</v>
      </c>
      <c r="E8" s="27">
        <v>1</v>
      </c>
      <c r="F8" s="27"/>
      <c r="G8" s="27"/>
      <c r="H8" s="27"/>
      <c r="I8" s="46">
        <v>5</v>
      </c>
      <c r="J8" s="46" t="s">
        <v>113</v>
      </c>
      <c r="K8" s="46" t="s">
        <v>114</v>
      </c>
      <c r="L8" s="390" t="s">
        <v>134</v>
      </c>
      <c r="M8" s="391"/>
      <c r="N8" s="392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387" t="s">
        <v>134</v>
      </c>
      <c r="M9" s="388"/>
      <c r="N9" s="389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6">
        <v>7</v>
      </c>
      <c r="J10" s="46" t="s">
        <v>61</v>
      </c>
      <c r="K10" s="46" t="s">
        <v>62</v>
      </c>
      <c r="L10" s="390" t="s">
        <v>134</v>
      </c>
      <c r="M10" s="391"/>
      <c r="N10" s="392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387" t="s">
        <v>134</v>
      </c>
      <c r="M11" s="388"/>
      <c r="N11" s="389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6">
        <v>9</v>
      </c>
      <c r="J12" s="46" t="s">
        <v>73</v>
      </c>
      <c r="K12" s="46" t="s">
        <v>74</v>
      </c>
      <c r="L12" s="390" t="s">
        <v>135</v>
      </c>
      <c r="M12" s="391"/>
      <c r="N12" s="392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408" t="s">
        <v>13</v>
      </c>
      <c r="M13" s="409"/>
      <c r="N13" s="410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6">
        <v>11</v>
      </c>
      <c r="J14" s="46" t="s">
        <v>64</v>
      </c>
      <c r="K14" s="46" t="s">
        <v>62</v>
      </c>
      <c r="L14" s="390" t="s">
        <v>13</v>
      </c>
      <c r="M14" s="391"/>
      <c r="N14" s="392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7" t="s">
        <v>162</v>
      </c>
      <c r="K15" s="15" t="s">
        <v>163</v>
      </c>
      <c r="L15" s="399" t="s">
        <v>164</v>
      </c>
      <c r="M15" s="400"/>
      <c r="N15" s="401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6">
        <v>13</v>
      </c>
      <c r="J16" s="27" t="s">
        <v>165</v>
      </c>
      <c r="K16" s="27" t="s">
        <v>41</v>
      </c>
      <c r="L16" s="390" t="s">
        <v>164</v>
      </c>
      <c r="M16" s="391"/>
      <c r="N16" s="392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399" t="s">
        <v>164</v>
      </c>
      <c r="M17" s="400"/>
      <c r="N17" s="401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6">
        <v>15</v>
      </c>
      <c r="J18" s="27" t="s">
        <v>168</v>
      </c>
      <c r="K18" s="27" t="s">
        <v>169</v>
      </c>
      <c r="L18" s="390" t="s">
        <v>164</v>
      </c>
      <c r="M18" s="391"/>
      <c r="N18" s="392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399" t="s">
        <v>176</v>
      </c>
      <c r="M19" s="400"/>
      <c r="N19" s="401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6">
        <v>17</v>
      </c>
      <c r="J20" s="27" t="s">
        <v>177</v>
      </c>
      <c r="K20" s="27" t="s">
        <v>47</v>
      </c>
      <c r="L20" s="390" t="s">
        <v>176</v>
      </c>
      <c r="M20" s="391"/>
      <c r="N20" s="392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399" t="s">
        <v>216</v>
      </c>
      <c r="M21" s="400"/>
      <c r="N21" s="401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6">
        <v>19</v>
      </c>
      <c r="J22" s="27" t="s">
        <v>213</v>
      </c>
      <c r="K22" s="27" t="s">
        <v>217</v>
      </c>
      <c r="L22" s="390" t="s">
        <v>216</v>
      </c>
      <c r="M22" s="391"/>
      <c r="N22" s="392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60" t="s">
        <v>49</v>
      </c>
      <c r="B23" s="60" t="s">
        <v>51</v>
      </c>
      <c r="C23" s="60" t="s">
        <v>136</v>
      </c>
      <c r="D23" s="60" t="s">
        <v>38</v>
      </c>
      <c r="E23" s="60"/>
      <c r="F23" s="60"/>
      <c r="G23" s="60"/>
      <c r="H23" s="60">
        <v>1</v>
      </c>
      <c r="I23" s="14">
        <v>20</v>
      </c>
      <c r="J23" s="60" t="s">
        <v>213</v>
      </c>
      <c r="K23" s="60" t="s">
        <v>218</v>
      </c>
      <c r="L23" s="393" t="s">
        <v>216</v>
      </c>
      <c r="M23" s="394"/>
      <c r="N23" s="395"/>
      <c r="O23" s="60" t="s">
        <v>38</v>
      </c>
      <c r="P23" s="60"/>
      <c r="Q23" s="60"/>
      <c r="R23" s="60"/>
      <c r="S23" s="60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1"/>
      <c r="J24" s="30" t="s">
        <v>75</v>
      </c>
      <c r="K24" s="30" t="s">
        <v>76</v>
      </c>
      <c r="L24" s="396"/>
      <c r="M24" s="397"/>
      <c r="N24" s="398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1"/>
      <c r="J25" s="30"/>
      <c r="K25" s="30"/>
      <c r="L25" s="396"/>
      <c r="M25" s="397"/>
      <c r="N25" s="398"/>
      <c r="O25" s="30"/>
      <c r="P25" s="30"/>
      <c r="Q25" s="30"/>
      <c r="R25" s="30"/>
      <c r="S25" s="30"/>
    </row>
    <row r="26" spans="1:19" s="62" customFormat="1" ht="22.5" customHeight="1">
      <c r="A26" s="360" t="s">
        <v>138</v>
      </c>
      <c r="B26" s="361"/>
      <c r="C26" s="362"/>
      <c r="D26" s="61">
        <f>SUM(E26:H26)</f>
        <v>13</v>
      </c>
      <c r="E26" s="61">
        <f>SUM(E4:E23)</f>
        <v>8</v>
      </c>
      <c r="F26" s="61">
        <f>SUM(F4:F23)</f>
        <v>4</v>
      </c>
      <c r="G26" s="61">
        <f>SUM(G4:G23)</f>
        <v>0</v>
      </c>
      <c r="H26" s="61">
        <f>SUM(H4:H23)</f>
        <v>1</v>
      </c>
      <c r="I26" s="61"/>
      <c r="J26" s="360" t="s">
        <v>138</v>
      </c>
      <c r="K26" s="361"/>
      <c r="L26" s="361"/>
      <c r="M26" s="361"/>
      <c r="N26" s="362"/>
      <c r="O26" s="61">
        <f>SUM(P26:S26)</f>
        <v>20</v>
      </c>
      <c r="P26" s="61">
        <f>SUM(P4:P23)</f>
        <v>12</v>
      </c>
      <c r="Q26" s="61">
        <f>SUM(Q4:Q23)</f>
        <v>7</v>
      </c>
      <c r="R26" s="61">
        <f>SUM(R4:R23)</f>
        <v>0</v>
      </c>
      <c r="S26" s="61">
        <f>SUM(S4:S23)</f>
        <v>1</v>
      </c>
    </row>
    <row r="27" spans="1:19" s="52" customFormat="1" ht="18.75">
      <c r="A27" s="35" t="s">
        <v>16</v>
      </c>
      <c r="B27" s="35" t="s">
        <v>125</v>
      </c>
      <c r="C27" s="363" t="s">
        <v>126</v>
      </c>
      <c r="D27" s="363"/>
      <c r="E27" s="363"/>
      <c r="F27" s="363"/>
      <c r="G27" s="363"/>
      <c r="H27" s="363"/>
      <c r="I27" s="44"/>
      <c r="J27" s="35" t="s">
        <v>15</v>
      </c>
      <c r="K27" s="35" t="s">
        <v>127</v>
      </c>
      <c r="L27" s="363" t="s">
        <v>124</v>
      </c>
      <c r="M27" s="363"/>
      <c r="N27" s="363"/>
      <c r="O27" s="363"/>
      <c r="P27" s="363"/>
      <c r="Q27" s="363"/>
      <c r="R27" s="363">
        <v>2017</v>
      </c>
      <c r="S27" s="363"/>
    </row>
    <row r="28" spans="1:19" s="56" customFormat="1" ht="15.75">
      <c r="A28" s="53" t="s">
        <v>83</v>
      </c>
      <c r="B28" s="57">
        <v>42798</v>
      </c>
      <c r="C28" s="54" t="s">
        <v>128</v>
      </c>
      <c r="D28" s="54" t="s">
        <v>129</v>
      </c>
      <c r="E28" s="357" t="s">
        <v>22</v>
      </c>
      <c r="F28" s="358"/>
      <c r="G28" s="358"/>
      <c r="H28" s="359"/>
      <c r="I28" s="55"/>
      <c r="J28" s="53" t="s">
        <v>83</v>
      </c>
      <c r="K28" s="57">
        <v>42798</v>
      </c>
      <c r="L28" s="357" t="s">
        <v>128</v>
      </c>
      <c r="M28" s="358"/>
      <c r="N28" s="359"/>
      <c r="O28" s="54" t="s">
        <v>130</v>
      </c>
      <c r="P28" s="357" t="s">
        <v>24</v>
      </c>
      <c r="Q28" s="358"/>
      <c r="R28" s="358"/>
      <c r="S28" s="359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382" t="s">
        <v>17</v>
      </c>
      <c r="M29" s="384"/>
      <c r="N29" s="383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7" t="s">
        <v>54</v>
      </c>
      <c r="B30" s="47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7">
        <v>1</v>
      </c>
      <c r="J30" s="47" t="s">
        <v>98</v>
      </c>
      <c r="K30" s="47" t="s">
        <v>99</v>
      </c>
      <c r="L30" s="402" t="s">
        <v>133</v>
      </c>
      <c r="M30" s="403"/>
      <c r="N30" s="404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8" t="s">
        <v>52</v>
      </c>
      <c r="B31" s="48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8">
        <v>2</v>
      </c>
      <c r="J31" s="48" t="s">
        <v>104</v>
      </c>
      <c r="K31" s="48" t="s">
        <v>105</v>
      </c>
      <c r="L31" s="405" t="s">
        <v>133</v>
      </c>
      <c r="M31" s="406"/>
      <c r="N31" s="407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6" t="s">
        <v>77</v>
      </c>
      <c r="B32" s="46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6">
        <v>3</v>
      </c>
      <c r="J32" s="46" t="s">
        <v>107</v>
      </c>
      <c r="K32" s="46" t="s">
        <v>108</v>
      </c>
      <c r="L32" s="402" t="s">
        <v>133</v>
      </c>
      <c r="M32" s="403"/>
      <c r="N32" s="404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387" t="s">
        <v>134</v>
      </c>
      <c r="M33" s="388"/>
      <c r="N33" s="389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6" t="s">
        <v>56</v>
      </c>
      <c r="B34" s="46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6">
        <v>5</v>
      </c>
      <c r="J34" s="46" t="s">
        <v>44</v>
      </c>
      <c r="K34" s="46" t="s">
        <v>45</v>
      </c>
      <c r="L34" s="390" t="s">
        <v>134</v>
      </c>
      <c r="M34" s="391"/>
      <c r="N34" s="392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8" t="s">
        <v>118</v>
      </c>
      <c r="K35" s="48" t="s">
        <v>99</v>
      </c>
      <c r="L35" s="387" t="s">
        <v>134</v>
      </c>
      <c r="M35" s="388"/>
      <c r="N35" s="389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6">
        <v>7</v>
      </c>
      <c r="J36" s="46" t="s">
        <v>53</v>
      </c>
      <c r="K36" s="46" t="s">
        <v>37</v>
      </c>
      <c r="L36" s="390" t="s">
        <v>136</v>
      </c>
      <c r="M36" s="391"/>
      <c r="N36" s="392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387" t="s">
        <v>135</v>
      </c>
      <c r="M37" s="388"/>
      <c r="N37" s="389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6">
        <v>9</v>
      </c>
      <c r="J38" s="46" t="s">
        <v>67</v>
      </c>
      <c r="K38" s="46" t="s">
        <v>68</v>
      </c>
      <c r="L38" s="390" t="s">
        <v>13</v>
      </c>
      <c r="M38" s="391"/>
      <c r="N38" s="392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408" t="s">
        <v>13</v>
      </c>
      <c r="M39" s="409"/>
      <c r="N39" s="410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6">
        <v>11</v>
      </c>
      <c r="J40" s="38" t="s">
        <v>144</v>
      </c>
      <c r="K40" s="38" t="s">
        <v>145</v>
      </c>
      <c r="L40" s="390" t="s">
        <v>141</v>
      </c>
      <c r="M40" s="391"/>
      <c r="N40" s="392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399" t="s">
        <v>141</v>
      </c>
      <c r="M41" s="400"/>
      <c r="N41" s="401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6">
        <v>13</v>
      </c>
      <c r="J42" s="38" t="s">
        <v>178</v>
      </c>
      <c r="K42" s="38" t="s">
        <v>179</v>
      </c>
      <c r="L42" s="390" t="s">
        <v>176</v>
      </c>
      <c r="M42" s="391"/>
      <c r="N42" s="392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387" t="s">
        <v>176</v>
      </c>
      <c r="M43" s="388"/>
      <c r="N43" s="389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6">
        <v>15</v>
      </c>
      <c r="J44" s="38" t="s">
        <v>182</v>
      </c>
      <c r="K44" s="38" t="s">
        <v>183</v>
      </c>
      <c r="L44" s="390" t="s">
        <v>176</v>
      </c>
      <c r="M44" s="391"/>
      <c r="N44" s="392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387" t="s">
        <v>176</v>
      </c>
      <c r="M45" s="388"/>
      <c r="N45" s="389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6">
        <v>17</v>
      </c>
      <c r="J46" s="38" t="s">
        <v>185</v>
      </c>
      <c r="K46" s="38" t="s">
        <v>186</v>
      </c>
      <c r="L46" s="390" t="s">
        <v>176</v>
      </c>
      <c r="M46" s="391"/>
      <c r="N46" s="392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387" t="s">
        <v>176</v>
      </c>
      <c r="M47" s="388"/>
      <c r="N47" s="389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6">
        <v>19</v>
      </c>
      <c r="J48" s="38"/>
      <c r="K48" s="38"/>
      <c r="L48" s="390"/>
      <c r="M48" s="391"/>
      <c r="N48" s="392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387"/>
      <c r="M49" s="388"/>
      <c r="N49" s="389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1"/>
      <c r="J50" s="40"/>
      <c r="K50" s="40"/>
      <c r="L50" s="396"/>
      <c r="M50" s="397"/>
      <c r="N50" s="398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1"/>
      <c r="J51" s="40"/>
      <c r="K51" s="40"/>
      <c r="L51" s="396"/>
      <c r="M51" s="397"/>
      <c r="N51" s="398"/>
      <c r="O51" s="40"/>
      <c r="P51" s="40"/>
      <c r="Q51" s="40"/>
      <c r="R51" s="40"/>
      <c r="S51" s="40"/>
    </row>
    <row r="52" spans="1:19" s="62" customFormat="1" ht="22.5" customHeight="1">
      <c r="A52" s="360" t="s">
        <v>138</v>
      </c>
      <c r="B52" s="361"/>
      <c r="C52" s="362"/>
      <c r="D52" s="61">
        <f>SUM(E52:H52)</f>
        <v>10</v>
      </c>
      <c r="E52" s="61">
        <f>SUM(E30:E49)</f>
        <v>8</v>
      </c>
      <c r="F52" s="61">
        <f>SUM(F30:F49)</f>
        <v>2</v>
      </c>
      <c r="G52" s="61">
        <f>SUM(G30:G49)</f>
        <v>0</v>
      </c>
      <c r="H52" s="61">
        <f>SUM(H30:H49)</f>
        <v>0</v>
      </c>
      <c r="I52" s="61"/>
      <c r="J52" s="360" t="s">
        <v>138</v>
      </c>
      <c r="K52" s="361"/>
      <c r="L52" s="361"/>
      <c r="M52" s="361"/>
      <c r="N52" s="362"/>
      <c r="O52" s="61">
        <f>SUM(P52:S52)</f>
        <v>18</v>
      </c>
      <c r="P52" s="61">
        <f>SUM(P30:P49)</f>
        <v>13</v>
      </c>
      <c r="Q52" s="61">
        <f>SUM(Q30:Q49)</f>
        <v>5</v>
      </c>
      <c r="R52" s="61">
        <f>SUM(R30:R49)</f>
        <v>0</v>
      </c>
      <c r="S52" s="61">
        <f>SUM(S30:S49)</f>
        <v>0</v>
      </c>
    </row>
    <row r="53" spans="1:19" s="52" customFormat="1" ht="18.75">
      <c r="A53" s="35" t="s">
        <v>16</v>
      </c>
      <c r="B53" s="35" t="s">
        <v>125</v>
      </c>
      <c r="C53" s="363" t="s">
        <v>126</v>
      </c>
      <c r="D53" s="363"/>
      <c r="E53" s="363"/>
      <c r="F53" s="363"/>
      <c r="G53" s="363"/>
      <c r="H53" s="363"/>
      <c r="I53" s="44"/>
      <c r="J53" s="35" t="s">
        <v>15</v>
      </c>
      <c r="K53" s="35" t="s">
        <v>127</v>
      </c>
      <c r="L53" s="363" t="s">
        <v>124</v>
      </c>
      <c r="M53" s="363"/>
      <c r="N53" s="363"/>
      <c r="O53" s="363"/>
      <c r="P53" s="363"/>
      <c r="Q53" s="363"/>
      <c r="R53" s="363">
        <v>2017</v>
      </c>
      <c r="S53" s="363"/>
    </row>
    <row r="54" spans="1:19" s="56" customFormat="1" ht="15.75">
      <c r="A54" s="53" t="s">
        <v>83</v>
      </c>
      <c r="B54" s="57">
        <v>42798</v>
      </c>
      <c r="C54" s="54" t="s">
        <v>128</v>
      </c>
      <c r="D54" s="54" t="s">
        <v>131</v>
      </c>
      <c r="E54" s="357" t="s">
        <v>26</v>
      </c>
      <c r="F54" s="358"/>
      <c r="G54" s="358"/>
      <c r="H54" s="359"/>
      <c r="I54" s="55"/>
      <c r="J54" s="53" t="s">
        <v>28</v>
      </c>
      <c r="K54" s="57">
        <v>42799</v>
      </c>
      <c r="L54" s="357" t="s">
        <v>128</v>
      </c>
      <c r="M54" s="358"/>
      <c r="N54" s="359"/>
      <c r="O54" s="54" t="s">
        <v>132</v>
      </c>
      <c r="P54" s="357" t="s">
        <v>29</v>
      </c>
      <c r="Q54" s="358"/>
      <c r="R54" s="358"/>
      <c r="S54" s="359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382" t="s">
        <v>17</v>
      </c>
      <c r="M55" s="384"/>
      <c r="N55" s="383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7" t="s">
        <v>100</v>
      </c>
      <c r="B56" s="47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7">
        <v>1</v>
      </c>
      <c r="J56" s="47" t="s">
        <v>96</v>
      </c>
      <c r="K56" s="47" t="s">
        <v>97</v>
      </c>
      <c r="L56" s="402" t="s">
        <v>133</v>
      </c>
      <c r="M56" s="403"/>
      <c r="N56" s="404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8" t="s">
        <v>90</v>
      </c>
      <c r="B57" s="48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8">
        <v>2</v>
      </c>
      <c r="J57" s="48" t="s">
        <v>102</v>
      </c>
      <c r="K57" s="48" t="s">
        <v>103</v>
      </c>
      <c r="L57" s="411" t="s">
        <v>133</v>
      </c>
      <c r="M57" s="412"/>
      <c r="N57" s="413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6" t="s">
        <v>109</v>
      </c>
      <c r="B58" s="46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6">
        <v>3</v>
      </c>
      <c r="J58" s="46" t="s">
        <v>120</v>
      </c>
      <c r="K58" s="46" t="s">
        <v>114</v>
      </c>
      <c r="L58" s="390" t="s">
        <v>13</v>
      </c>
      <c r="M58" s="391"/>
      <c r="N58" s="392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387" t="s">
        <v>136</v>
      </c>
      <c r="M59" s="388"/>
      <c r="N59" s="389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6">
        <v>5</v>
      </c>
      <c r="J60" s="46" t="s">
        <v>48</v>
      </c>
      <c r="K60" s="46" t="s">
        <v>47</v>
      </c>
      <c r="L60" s="390" t="s">
        <v>136</v>
      </c>
      <c r="M60" s="391"/>
      <c r="N60" s="392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387" t="s">
        <v>141</v>
      </c>
      <c r="M61" s="388"/>
      <c r="N61" s="389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6">
        <v>7</v>
      </c>
      <c r="J62" s="38" t="s">
        <v>170</v>
      </c>
      <c r="K62" s="38" t="s">
        <v>171</v>
      </c>
      <c r="L62" s="390" t="s">
        <v>164</v>
      </c>
      <c r="M62" s="391"/>
      <c r="N62" s="392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387" t="s">
        <v>164</v>
      </c>
      <c r="M63" s="388"/>
      <c r="N63" s="389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6">
        <v>9</v>
      </c>
      <c r="J64" s="38" t="s">
        <v>160</v>
      </c>
      <c r="K64" s="38" t="s">
        <v>207</v>
      </c>
      <c r="L64" s="390" t="s">
        <v>32</v>
      </c>
      <c r="M64" s="391"/>
      <c r="N64" s="392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387" t="s">
        <v>32</v>
      </c>
      <c r="M65" s="388"/>
      <c r="N65" s="389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6">
        <v>11</v>
      </c>
      <c r="J66" s="38" t="s">
        <v>209</v>
      </c>
      <c r="K66" s="38" t="s">
        <v>210</v>
      </c>
      <c r="L66" s="390" t="s">
        <v>32</v>
      </c>
      <c r="M66" s="391"/>
      <c r="N66" s="392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387" t="s">
        <v>32</v>
      </c>
      <c r="M67" s="388"/>
      <c r="N67" s="389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6">
        <v>13</v>
      </c>
      <c r="J68" s="38" t="s">
        <v>160</v>
      </c>
      <c r="K68" s="38" t="s">
        <v>212</v>
      </c>
      <c r="L68" s="390" t="s">
        <v>32</v>
      </c>
      <c r="M68" s="391"/>
      <c r="N68" s="392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387"/>
      <c r="M69" s="388"/>
      <c r="N69" s="389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6">
        <v>15</v>
      </c>
      <c r="J70" s="38"/>
      <c r="K70" s="38"/>
      <c r="L70" s="390"/>
      <c r="M70" s="391"/>
      <c r="N70" s="392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387"/>
      <c r="M71" s="388"/>
      <c r="N71" s="389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6">
        <v>17</v>
      </c>
      <c r="J72" s="38"/>
      <c r="K72" s="38"/>
      <c r="L72" s="390"/>
      <c r="M72" s="391"/>
      <c r="N72" s="392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387"/>
      <c r="M73" s="388"/>
      <c r="N73" s="389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6">
        <v>19</v>
      </c>
      <c r="J74" s="60" t="s">
        <v>219</v>
      </c>
      <c r="K74" s="60" t="s">
        <v>208</v>
      </c>
      <c r="L74" s="393" t="s">
        <v>34</v>
      </c>
      <c r="M74" s="394"/>
      <c r="N74" s="395"/>
      <c r="O74" s="60" t="s">
        <v>42</v>
      </c>
      <c r="P74" s="60"/>
      <c r="Q74" s="60"/>
      <c r="R74" s="60"/>
      <c r="S74" s="60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60" t="s">
        <v>94</v>
      </c>
      <c r="K75" s="60" t="s">
        <v>95</v>
      </c>
      <c r="L75" s="393" t="s">
        <v>133</v>
      </c>
      <c r="M75" s="394"/>
      <c r="N75" s="395"/>
      <c r="O75" s="60" t="s">
        <v>38</v>
      </c>
      <c r="P75" s="60"/>
      <c r="Q75" s="60"/>
      <c r="R75" s="60"/>
      <c r="S75" s="60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1"/>
      <c r="J76" s="40"/>
      <c r="K76" s="40"/>
      <c r="L76" s="396"/>
      <c r="M76" s="397"/>
      <c r="N76" s="398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1"/>
      <c r="J77" s="40"/>
      <c r="K77" s="40"/>
      <c r="L77" s="396"/>
      <c r="M77" s="397"/>
      <c r="N77" s="398"/>
      <c r="O77" s="40"/>
      <c r="P77" s="40"/>
      <c r="Q77" s="40"/>
      <c r="R77" s="40"/>
      <c r="S77" s="40"/>
    </row>
    <row r="78" spans="1:19" s="62" customFormat="1" ht="22.5" customHeight="1">
      <c r="A78" s="360" t="s">
        <v>138</v>
      </c>
      <c r="B78" s="361"/>
      <c r="C78" s="362"/>
      <c r="D78" s="61">
        <f>SUM(E78:H78)</f>
        <v>10</v>
      </c>
      <c r="E78" s="61">
        <f>SUM(E56:E75)</f>
        <v>7</v>
      </c>
      <c r="F78" s="61">
        <f>SUM(F56:F75)</f>
        <v>3</v>
      </c>
      <c r="G78" s="61">
        <f>SUM(G56:G75)</f>
        <v>0</v>
      </c>
      <c r="H78" s="61">
        <f>SUM(H56:H75)</f>
        <v>0</v>
      </c>
      <c r="I78" s="61"/>
      <c r="J78" s="360" t="s">
        <v>138</v>
      </c>
      <c r="K78" s="361"/>
      <c r="L78" s="361"/>
      <c r="M78" s="361"/>
      <c r="N78" s="362"/>
      <c r="O78" s="61">
        <f>SUM(P78:S78)</f>
        <v>15</v>
      </c>
      <c r="P78" s="61">
        <f>SUM(P56:P75)</f>
        <v>7</v>
      </c>
      <c r="Q78" s="61">
        <f>SUM(Q56:Q75)</f>
        <v>6</v>
      </c>
      <c r="R78" s="61">
        <f>SUM(R56:R75)</f>
        <v>0</v>
      </c>
      <c r="S78" s="61">
        <f>SUM(S56:S75)</f>
        <v>2</v>
      </c>
    </row>
    <row r="79" spans="1:19" ht="37.5" customHeight="1">
      <c r="A79" s="17"/>
      <c r="B79" s="17"/>
      <c r="C79" s="17"/>
      <c r="D79" s="17"/>
      <c r="E79" s="65"/>
      <c r="F79" s="65"/>
      <c r="G79" s="65"/>
      <c r="H79" s="65"/>
      <c r="I79" s="65"/>
      <c r="J79" s="17"/>
      <c r="K79" s="416" t="s">
        <v>138</v>
      </c>
      <c r="L79" s="416"/>
      <c r="M79" s="416"/>
      <c r="N79" s="416"/>
      <c r="O79" s="416"/>
      <c r="P79" s="64" t="s">
        <v>4</v>
      </c>
      <c r="Q79" s="64" t="s">
        <v>8</v>
      </c>
      <c r="R79" s="64" t="s">
        <v>5</v>
      </c>
      <c r="S79" s="64" t="s">
        <v>6</v>
      </c>
    </row>
    <row r="80" spans="11:19" ht="36.75" customHeight="1">
      <c r="K80" s="416"/>
      <c r="L80" s="416"/>
      <c r="M80" s="416"/>
      <c r="N80" s="416"/>
      <c r="O80" s="416"/>
      <c r="P80" s="64">
        <f>SUM(E26+P26+E52+P52+E78+P78)</f>
        <v>55</v>
      </c>
      <c r="Q80" s="64">
        <f>SUM(F26+Q26+F52+Q52+F78+Q78)</f>
        <v>27</v>
      </c>
      <c r="R80" s="64">
        <f>SUM(G26+R26+G52+R52+G78+R78)</f>
        <v>0</v>
      </c>
      <c r="S80" s="64">
        <f>SUM(H26+S26+H52+S52+H78+S78)</f>
        <v>4</v>
      </c>
    </row>
    <row r="81" spans="11:19" ht="18.75" customHeight="1">
      <c r="K81" s="416"/>
      <c r="L81" s="416"/>
      <c r="M81" s="416"/>
      <c r="N81" s="416"/>
      <c r="O81" s="416"/>
      <c r="P81" s="360">
        <f>SUM(P80:Q80)</f>
        <v>82</v>
      </c>
      <c r="Q81" s="362"/>
      <c r="R81" s="360">
        <f>SUM(R80:S80)</f>
        <v>4</v>
      </c>
      <c r="S81" s="362"/>
    </row>
    <row r="82" spans="11:19" ht="18.75" customHeight="1">
      <c r="K82" s="416"/>
      <c r="L82" s="416"/>
      <c r="M82" s="416"/>
      <c r="N82" s="416"/>
      <c r="O82" s="416"/>
      <c r="P82" s="360">
        <f>SUM(P81:S81)</f>
        <v>86</v>
      </c>
      <c r="Q82" s="361"/>
      <c r="R82" s="361"/>
      <c r="S82" s="362"/>
    </row>
    <row r="83" spans="11:19" ht="38.25">
      <c r="K83" s="385"/>
      <c r="L83" s="385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4" t="s">
        <v>137</v>
      </c>
    </row>
    <row r="84" spans="11:19" ht="15.75">
      <c r="K84" s="385" t="s">
        <v>151</v>
      </c>
      <c r="L84" s="385"/>
      <c r="M84" s="58">
        <v>1</v>
      </c>
      <c r="N84" s="58">
        <v>3</v>
      </c>
      <c r="O84" s="58"/>
      <c r="P84" s="58"/>
      <c r="Q84" s="58"/>
      <c r="R84" s="58">
        <v>1</v>
      </c>
      <c r="S84" s="63">
        <f>SUM(M84:R84)</f>
        <v>5</v>
      </c>
    </row>
    <row r="85" spans="11:19" ht="15.75">
      <c r="K85" s="385" t="s">
        <v>79</v>
      </c>
      <c r="L85" s="385"/>
      <c r="M85" s="58"/>
      <c r="N85" s="58">
        <v>1</v>
      </c>
      <c r="O85" s="58">
        <v>1</v>
      </c>
      <c r="P85" s="58">
        <v>2</v>
      </c>
      <c r="Q85" s="58"/>
      <c r="R85" s="58"/>
      <c r="S85" s="63">
        <f aca="true" t="shared" si="0" ref="S85:S98">SUM(M85:R85)</f>
        <v>4</v>
      </c>
    </row>
    <row r="86" spans="11:19" ht="15.75">
      <c r="K86" s="385" t="s">
        <v>152</v>
      </c>
      <c r="L86" s="385"/>
      <c r="M86" s="58"/>
      <c r="N86" s="58"/>
      <c r="O86" s="58"/>
      <c r="P86" s="58">
        <v>2</v>
      </c>
      <c r="Q86" s="58"/>
      <c r="R86" s="58">
        <v>1</v>
      </c>
      <c r="S86" s="63">
        <f t="shared" si="0"/>
        <v>3</v>
      </c>
    </row>
    <row r="87" spans="11:19" ht="15.75">
      <c r="K87" s="385" t="s">
        <v>153</v>
      </c>
      <c r="L87" s="385"/>
      <c r="M87" s="58"/>
      <c r="N87" s="58">
        <v>1</v>
      </c>
      <c r="O87" s="58"/>
      <c r="P87" s="58">
        <v>4</v>
      </c>
      <c r="Q87" s="58"/>
      <c r="R87" s="58">
        <v>2</v>
      </c>
      <c r="S87" s="63">
        <f t="shared" si="0"/>
        <v>7</v>
      </c>
    </row>
    <row r="88" spans="11:19" ht="15.75">
      <c r="K88" s="385" t="s">
        <v>141</v>
      </c>
      <c r="L88" s="385"/>
      <c r="M88" s="58"/>
      <c r="N88" s="58">
        <v>4</v>
      </c>
      <c r="O88" s="58"/>
      <c r="P88" s="58">
        <v>1</v>
      </c>
      <c r="Q88" s="58"/>
      <c r="R88" s="58">
        <v>1</v>
      </c>
      <c r="S88" s="63">
        <f t="shared" si="0"/>
        <v>6</v>
      </c>
    </row>
    <row r="89" spans="11:19" ht="15.75">
      <c r="K89" s="385" t="s">
        <v>154</v>
      </c>
      <c r="L89" s="385"/>
      <c r="M89" s="58">
        <v>1</v>
      </c>
      <c r="N89" s="58"/>
      <c r="O89" s="58"/>
      <c r="P89" s="58">
        <v>1</v>
      </c>
      <c r="Q89" s="58"/>
      <c r="R89" s="58"/>
      <c r="S89" s="63">
        <f t="shared" si="0"/>
        <v>2</v>
      </c>
    </row>
    <row r="90" spans="11:19" ht="15.75">
      <c r="K90" s="385" t="s">
        <v>159</v>
      </c>
      <c r="L90" s="385"/>
      <c r="M90" s="58">
        <v>2</v>
      </c>
      <c r="N90" s="58">
        <v>1</v>
      </c>
      <c r="O90" s="58"/>
      <c r="P90" s="58">
        <v>4</v>
      </c>
      <c r="Q90" s="58">
        <v>1</v>
      </c>
      <c r="R90" s="58">
        <v>4</v>
      </c>
      <c r="S90" s="63">
        <f t="shared" si="0"/>
        <v>12</v>
      </c>
    </row>
    <row r="91" spans="11:19" ht="15.75">
      <c r="K91" s="385" t="s">
        <v>33</v>
      </c>
      <c r="L91" s="385"/>
      <c r="M91" s="58"/>
      <c r="N91" s="58">
        <v>1</v>
      </c>
      <c r="O91" s="58"/>
      <c r="P91" s="58">
        <v>5</v>
      </c>
      <c r="Q91" s="58">
        <v>1</v>
      </c>
      <c r="R91" s="58">
        <v>2</v>
      </c>
      <c r="S91" s="63">
        <f t="shared" si="0"/>
        <v>9</v>
      </c>
    </row>
    <row r="92" spans="11:19" ht="15.75">
      <c r="K92" s="385" t="s">
        <v>155</v>
      </c>
      <c r="L92" s="385"/>
      <c r="M92" s="58">
        <v>2</v>
      </c>
      <c r="N92" s="58">
        <v>1</v>
      </c>
      <c r="O92" s="58">
        <v>1</v>
      </c>
      <c r="P92" s="58">
        <v>1</v>
      </c>
      <c r="Q92" s="58"/>
      <c r="R92" s="58">
        <v>3</v>
      </c>
      <c r="S92" s="63">
        <f t="shared" si="0"/>
        <v>8</v>
      </c>
    </row>
    <row r="93" spans="11:19" ht="15.75">
      <c r="K93" s="385" t="s">
        <v>31</v>
      </c>
      <c r="L93" s="385"/>
      <c r="M93" s="58"/>
      <c r="N93" s="58">
        <v>1</v>
      </c>
      <c r="O93" s="58">
        <v>1</v>
      </c>
      <c r="P93" s="58">
        <v>2</v>
      </c>
      <c r="Q93" s="58"/>
      <c r="R93" s="58">
        <v>4</v>
      </c>
      <c r="S93" s="63">
        <f t="shared" si="0"/>
        <v>8</v>
      </c>
    </row>
    <row r="94" spans="11:19" ht="15.75">
      <c r="K94" s="385" t="s">
        <v>158</v>
      </c>
      <c r="L94" s="385"/>
      <c r="M94" s="58"/>
      <c r="N94" s="58"/>
      <c r="O94" s="58"/>
      <c r="P94" s="58"/>
      <c r="Q94" s="58">
        <v>1</v>
      </c>
      <c r="R94" s="58"/>
      <c r="S94" s="63">
        <f t="shared" si="0"/>
        <v>1</v>
      </c>
    </row>
    <row r="95" spans="11:19" ht="15.75">
      <c r="K95" s="385" t="s">
        <v>156</v>
      </c>
      <c r="L95" s="385"/>
      <c r="M95" s="58"/>
      <c r="N95" s="58">
        <v>4</v>
      </c>
      <c r="O95" s="58"/>
      <c r="P95" s="58">
        <v>4</v>
      </c>
      <c r="Q95" s="58">
        <v>1</v>
      </c>
      <c r="R95" s="58">
        <v>6</v>
      </c>
      <c r="S95" s="63">
        <f t="shared" si="0"/>
        <v>15</v>
      </c>
    </row>
    <row r="96" spans="11:19" ht="15.75">
      <c r="K96" s="385" t="s">
        <v>157</v>
      </c>
      <c r="L96" s="385"/>
      <c r="M96" s="58"/>
      <c r="N96" s="58">
        <v>1</v>
      </c>
      <c r="O96" s="58">
        <v>1</v>
      </c>
      <c r="P96" s="58"/>
      <c r="Q96" s="58"/>
      <c r="R96" s="58">
        <v>5</v>
      </c>
      <c r="S96" s="63">
        <f t="shared" si="0"/>
        <v>7</v>
      </c>
    </row>
    <row r="97" spans="11:19" ht="15.75">
      <c r="K97" s="385"/>
      <c r="L97" s="385"/>
      <c r="M97" s="58"/>
      <c r="N97" s="58"/>
      <c r="O97" s="58"/>
      <c r="P97" s="58"/>
      <c r="Q97" s="58"/>
      <c r="R97" s="58"/>
      <c r="S97" s="63">
        <f t="shared" si="0"/>
        <v>0</v>
      </c>
    </row>
    <row r="98" spans="11:19" ht="15.75">
      <c r="K98" s="385"/>
      <c r="L98" s="385"/>
      <c r="M98" s="58"/>
      <c r="N98" s="58"/>
      <c r="O98" s="58"/>
      <c r="P98" s="58"/>
      <c r="Q98" s="58"/>
      <c r="R98" s="58"/>
      <c r="S98" s="63">
        <f t="shared" si="0"/>
        <v>0</v>
      </c>
    </row>
    <row r="99" spans="11:19" ht="15.75">
      <c r="K99" s="415" t="s">
        <v>137</v>
      </c>
      <c r="L99" s="415"/>
      <c r="M99" s="63">
        <f aca="true" t="shared" si="1" ref="M99:S99">SUM(M84:M98)</f>
        <v>6</v>
      </c>
      <c r="N99" s="63">
        <f t="shared" si="1"/>
        <v>18</v>
      </c>
      <c r="O99" s="63">
        <f t="shared" si="1"/>
        <v>4</v>
      </c>
      <c r="P99" s="63">
        <f t="shared" si="1"/>
        <v>26</v>
      </c>
      <c r="Q99" s="63">
        <f t="shared" si="1"/>
        <v>4</v>
      </c>
      <c r="R99" s="63">
        <f t="shared" si="1"/>
        <v>29</v>
      </c>
      <c r="S99" s="63">
        <f t="shared" si="1"/>
        <v>87</v>
      </c>
    </row>
    <row r="100" spans="11:12" ht="15">
      <c r="K100" s="414"/>
      <c r="L100" s="414"/>
    </row>
    <row r="101" spans="11:12" ht="15">
      <c r="K101" s="414"/>
      <c r="L101" s="414"/>
    </row>
    <row r="102" spans="11:12" ht="15">
      <c r="K102" s="414"/>
      <c r="L102" s="414"/>
    </row>
    <row r="103" spans="11:12" ht="15">
      <c r="K103" s="414"/>
      <c r="L103" s="414"/>
    </row>
  </sheetData>
  <sheetProtection/>
  <mergeCells count="118">
    <mergeCell ref="L67:N67"/>
    <mergeCell ref="L68:N68"/>
    <mergeCell ref="L69:N69"/>
    <mergeCell ref="P81:Q81"/>
    <mergeCell ref="P82:S82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K93:L93"/>
    <mergeCell ref="K84:L84"/>
    <mergeCell ref="K85:L85"/>
    <mergeCell ref="K86:L86"/>
    <mergeCell ref="K87:L87"/>
    <mergeCell ref="L54:N54"/>
    <mergeCell ref="L62:N62"/>
    <mergeCell ref="L74:N74"/>
    <mergeCell ref="L65:N65"/>
    <mergeCell ref="L66:N66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L7:N7"/>
    <mergeCell ref="L8:N8"/>
    <mergeCell ref="L9:N9"/>
    <mergeCell ref="L10:N10"/>
    <mergeCell ref="K101:L101"/>
    <mergeCell ref="K102:L102"/>
    <mergeCell ref="K89:L89"/>
    <mergeCell ref="K90:L90"/>
    <mergeCell ref="K91:L91"/>
    <mergeCell ref="K92:L92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C1:H1"/>
    <mergeCell ref="R1:S1"/>
    <mergeCell ref="L1:Q1"/>
    <mergeCell ref="E2:H2"/>
    <mergeCell ref="P2:S2"/>
    <mergeCell ref="C27:H27"/>
    <mergeCell ref="L27:Q27"/>
    <mergeCell ref="R27:S27"/>
    <mergeCell ref="L15:N15"/>
    <mergeCell ref="L16:N16"/>
    <mergeCell ref="L46:N46"/>
    <mergeCell ref="L47:N47"/>
    <mergeCell ref="L48:N48"/>
    <mergeCell ref="L39:N39"/>
    <mergeCell ref="L40:N40"/>
    <mergeCell ref="L41:N41"/>
    <mergeCell ref="L42:N42"/>
    <mergeCell ref="L43:N43"/>
    <mergeCell ref="L35:N35"/>
    <mergeCell ref="L36:N36"/>
    <mergeCell ref="L37:N37"/>
    <mergeCell ref="L38:N38"/>
    <mergeCell ref="L44:N44"/>
    <mergeCell ref="L45:N45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14.28125" style="209" customWidth="1"/>
    <col min="2" max="2" width="71.421875" style="210" customWidth="1"/>
  </cols>
  <sheetData>
    <row r="1" spans="1:2" ht="33.75">
      <c r="A1" s="207" t="s">
        <v>405</v>
      </c>
      <c r="B1" s="208" t="s">
        <v>406</v>
      </c>
    </row>
    <row r="2" spans="1:2" ht="33.75">
      <c r="A2" s="207"/>
      <c r="B2" s="208"/>
    </row>
    <row r="3" spans="1:2" ht="33.75">
      <c r="A3" s="207" t="s">
        <v>404</v>
      </c>
      <c r="B3" s="208" t="s">
        <v>407</v>
      </c>
    </row>
    <row r="4" spans="1:2" ht="33.75">
      <c r="A4" s="207" t="s">
        <v>239</v>
      </c>
      <c r="B4" s="208" t="s">
        <v>155</v>
      </c>
    </row>
    <row r="5" spans="1:2" ht="33.75">
      <c r="A5" s="207" t="s">
        <v>408</v>
      </c>
      <c r="B5" s="208" t="s">
        <v>151</v>
      </c>
    </row>
    <row r="6" spans="1:2" ht="33.75">
      <c r="A6" s="207" t="s">
        <v>409</v>
      </c>
      <c r="B6" s="208" t="s">
        <v>410</v>
      </c>
    </row>
    <row r="7" spans="1:2" ht="33.75">
      <c r="A7" s="207" t="s">
        <v>342</v>
      </c>
      <c r="B7" s="208" t="s">
        <v>411</v>
      </c>
    </row>
    <row r="8" spans="1:2" ht="33.75">
      <c r="A8" s="207" t="s">
        <v>412</v>
      </c>
      <c r="B8" s="208" t="s">
        <v>413</v>
      </c>
    </row>
    <row r="9" spans="1:2" ht="33.75">
      <c r="A9" s="207" t="s">
        <v>414</v>
      </c>
      <c r="B9" s="208" t="s">
        <v>415</v>
      </c>
    </row>
    <row r="10" spans="1:2" ht="33.75">
      <c r="A10" s="207" t="s">
        <v>393</v>
      </c>
      <c r="B10" s="208" t="s">
        <v>153</v>
      </c>
    </row>
    <row r="11" spans="1:2" ht="33.75">
      <c r="A11" s="207" t="s">
        <v>363</v>
      </c>
      <c r="B11" s="208" t="s">
        <v>416</v>
      </c>
    </row>
    <row r="12" spans="1:2" ht="33.75">
      <c r="A12" s="207" t="s">
        <v>362</v>
      </c>
      <c r="B12" s="208" t="s">
        <v>417</v>
      </c>
    </row>
    <row r="13" spans="1:2" ht="33.75">
      <c r="A13" s="207" t="s">
        <v>370</v>
      </c>
      <c r="B13" s="208" t="s">
        <v>141</v>
      </c>
    </row>
    <row r="14" spans="1:2" ht="33.75">
      <c r="A14" s="207" t="s">
        <v>373</v>
      </c>
      <c r="B14" s="208" t="s">
        <v>157</v>
      </c>
    </row>
    <row r="15" spans="1:2" ht="33.75">
      <c r="A15" s="207" t="s">
        <v>418</v>
      </c>
      <c r="B15" s="208" t="s">
        <v>154</v>
      </c>
    </row>
    <row r="16" spans="1:2" ht="33.75">
      <c r="A16" s="207" t="s">
        <v>419</v>
      </c>
      <c r="B16" s="208" t="s">
        <v>420</v>
      </c>
    </row>
    <row r="17" ht="33.75">
      <c r="B17" s="210" t="s">
        <v>421</v>
      </c>
    </row>
    <row r="18" ht="33.75">
      <c r="B18" s="210" t="s">
        <v>422</v>
      </c>
    </row>
    <row r="19" ht="33.75">
      <c r="B19" s="210" t="s">
        <v>423</v>
      </c>
    </row>
    <row r="20" ht="33.75">
      <c r="B20" s="210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F85" sqref="F85"/>
    </sheetView>
  </sheetViews>
  <sheetFormatPr defaultColWidth="11.421875" defaultRowHeight="15"/>
  <cols>
    <col min="1" max="2" width="18.57421875" style="76" customWidth="1"/>
    <col min="3" max="3" width="10.00390625" style="76" customWidth="1"/>
    <col min="4" max="4" width="5.7109375" style="76" customWidth="1"/>
    <col min="5" max="8" width="4.28125" style="76" customWidth="1"/>
    <col min="9" max="9" width="3.57421875" style="76" customWidth="1"/>
    <col min="10" max="11" width="18.57421875" style="76" customWidth="1"/>
    <col min="12" max="12" width="10.00390625" style="76" customWidth="1"/>
    <col min="13" max="13" width="5.7109375" style="76" customWidth="1"/>
    <col min="14" max="17" width="4.28125" style="76" customWidth="1"/>
  </cols>
  <sheetData>
    <row r="1" spans="1:17" s="12" customFormat="1" ht="18.75" customHeight="1">
      <c r="A1" s="69" t="s">
        <v>16</v>
      </c>
      <c r="B1" s="69" t="s">
        <v>233</v>
      </c>
      <c r="C1" s="363" t="s">
        <v>126</v>
      </c>
      <c r="D1" s="363"/>
      <c r="E1" s="363"/>
      <c r="F1" s="363"/>
      <c r="G1" s="363"/>
      <c r="H1" s="363"/>
      <c r="I1" s="69"/>
      <c r="J1" s="69" t="s">
        <v>234</v>
      </c>
      <c r="K1" s="270" t="s">
        <v>500</v>
      </c>
      <c r="L1" s="363" t="s">
        <v>235</v>
      </c>
      <c r="M1" s="363"/>
      <c r="N1" s="363"/>
      <c r="O1" s="363"/>
      <c r="P1" s="363">
        <v>2018</v>
      </c>
      <c r="Q1" s="363"/>
    </row>
    <row r="2" spans="1:17" s="11" customFormat="1" ht="15.75">
      <c r="A2" s="109" t="s">
        <v>227</v>
      </c>
      <c r="B2" s="110">
        <v>43013</v>
      </c>
      <c r="C2" s="111" t="s">
        <v>128</v>
      </c>
      <c r="D2" s="111">
        <v>1</v>
      </c>
      <c r="E2" s="354" t="s">
        <v>231</v>
      </c>
      <c r="F2" s="355"/>
      <c r="G2" s="355"/>
      <c r="H2" s="356"/>
      <c r="I2" s="112"/>
      <c r="J2" s="109" t="s">
        <v>227</v>
      </c>
      <c r="K2" s="110">
        <v>43013</v>
      </c>
      <c r="L2" s="111" t="s">
        <v>128</v>
      </c>
      <c r="M2" s="111">
        <v>2</v>
      </c>
      <c r="N2" s="354" t="s">
        <v>232</v>
      </c>
      <c r="O2" s="355"/>
      <c r="P2" s="355"/>
      <c r="Q2" s="356"/>
    </row>
    <row r="3" spans="1:17" s="11" customFormat="1" ht="27.75">
      <c r="A3" s="71" t="s">
        <v>0</v>
      </c>
      <c r="B3" s="71" t="s">
        <v>1</v>
      </c>
      <c r="C3" s="71" t="s">
        <v>228</v>
      </c>
      <c r="D3" s="41" t="s">
        <v>3</v>
      </c>
      <c r="E3" s="41" t="s">
        <v>8</v>
      </c>
      <c r="F3" s="41" t="s">
        <v>229</v>
      </c>
      <c r="G3" s="41" t="s">
        <v>6</v>
      </c>
      <c r="H3" s="41" t="s">
        <v>230</v>
      </c>
      <c r="I3" s="41"/>
      <c r="J3" s="71" t="s">
        <v>0</v>
      </c>
      <c r="K3" s="71" t="s">
        <v>1</v>
      </c>
      <c r="L3" s="70" t="s">
        <v>17</v>
      </c>
      <c r="M3" s="41" t="s">
        <v>3</v>
      </c>
      <c r="N3" s="41" t="s">
        <v>8</v>
      </c>
      <c r="O3" s="41" t="s">
        <v>229</v>
      </c>
      <c r="P3" s="41" t="s">
        <v>6</v>
      </c>
      <c r="Q3" s="41" t="s">
        <v>230</v>
      </c>
    </row>
    <row r="4" spans="1:17" s="11" customFormat="1" ht="18.75" customHeight="1">
      <c r="A4" s="137" t="s">
        <v>255</v>
      </c>
      <c r="B4" s="138" t="s">
        <v>256</v>
      </c>
      <c r="C4" s="139" t="s">
        <v>239</v>
      </c>
      <c r="D4" s="138" t="s">
        <v>501</v>
      </c>
      <c r="E4" s="47">
        <v>1</v>
      </c>
      <c r="F4" s="47"/>
      <c r="G4" s="47"/>
      <c r="H4" s="47"/>
      <c r="I4" s="47">
        <v>1</v>
      </c>
      <c r="J4" s="287" t="s">
        <v>364</v>
      </c>
      <c r="K4" s="287" t="s">
        <v>365</v>
      </c>
      <c r="L4" s="288" t="s">
        <v>363</v>
      </c>
      <c r="M4" s="133"/>
      <c r="N4" s="133"/>
      <c r="O4" s="148">
        <v>1</v>
      </c>
      <c r="P4" s="148"/>
      <c r="Q4" s="148"/>
    </row>
    <row r="5" spans="1:17" s="18" customFormat="1" ht="18.75" customHeight="1">
      <c r="A5" s="200" t="s">
        <v>255</v>
      </c>
      <c r="B5" s="116" t="s">
        <v>257</v>
      </c>
      <c r="C5" s="128" t="s">
        <v>239</v>
      </c>
      <c r="D5" s="126" t="s">
        <v>502</v>
      </c>
      <c r="E5" s="48"/>
      <c r="F5" s="48">
        <v>1</v>
      </c>
      <c r="G5" s="48"/>
      <c r="H5" s="48"/>
      <c r="I5" s="48">
        <v>2</v>
      </c>
      <c r="J5" s="211" t="s">
        <v>479</v>
      </c>
      <c r="K5" s="212" t="s">
        <v>480</v>
      </c>
      <c r="L5" s="213" t="s">
        <v>418</v>
      </c>
      <c r="M5" s="14"/>
      <c r="N5" s="15"/>
      <c r="O5" s="15">
        <v>1</v>
      </c>
      <c r="P5" s="15"/>
      <c r="Q5" s="15"/>
    </row>
    <row r="6" spans="1:17" ht="17.25" customHeight="1">
      <c r="A6" s="145" t="s">
        <v>85</v>
      </c>
      <c r="B6" s="146" t="s">
        <v>468</v>
      </c>
      <c r="C6" s="147" t="str">
        <f>'[3]1er crit.10m'!$K$4</f>
        <v>020</v>
      </c>
      <c r="D6" s="148"/>
      <c r="E6" s="308"/>
      <c r="F6" s="308">
        <v>1</v>
      </c>
      <c r="G6" s="308"/>
      <c r="H6" s="308"/>
      <c r="I6" s="148">
        <v>3</v>
      </c>
      <c r="J6" s="289" t="s">
        <v>477</v>
      </c>
      <c r="K6" s="287" t="s">
        <v>265</v>
      </c>
      <c r="L6" s="288" t="s">
        <v>418</v>
      </c>
      <c r="M6" s="308"/>
      <c r="N6" s="308"/>
      <c r="O6" s="308">
        <v>1</v>
      </c>
      <c r="P6" s="308"/>
      <c r="Q6" s="308"/>
    </row>
    <row r="7" spans="1:17" ht="17.25" customHeight="1">
      <c r="A7" s="120" t="s">
        <v>466</v>
      </c>
      <c r="B7" s="120" t="s">
        <v>467</v>
      </c>
      <c r="C7" s="121" t="str">
        <f>'[3]1er crit.10m'!$K$4</f>
        <v>020</v>
      </c>
      <c r="D7" s="122"/>
      <c r="E7" s="177"/>
      <c r="F7" s="120">
        <v>1</v>
      </c>
      <c r="G7" s="123"/>
      <c r="H7" s="123"/>
      <c r="I7" s="122">
        <v>4</v>
      </c>
      <c r="J7" s="211"/>
      <c r="K7" s="212"/>
      <c r="L7" s="213"/>
      <c r="M7" s="48"/>
      <c r="N7" s="48"/>
      <c r="O7" s="48"/>
      <c r="P7" s="48"/>
      <c r="Q7" s="48"/>
    </row>
    <row r="8" spans="1:17" ht="18.75" customHeight="1">
      <c r="A8" s="145" t="s">
        <v>350</v>
      </c>
      <c r="B8" s="146" t="s">
        <v>511</v>
      </c>
      <c r="C8" s="147" t="s">
        <v>412</v>
      </c>
      <c r="D8" s="148"/>
      <c r="E8" s="273"/>
      <c r="F8" s="273">
        <v>1</v>
      </c>
      <c r="G8" s="273"/>
      <c r="H8" s="273"/>
      <c r="I8" s="273">
        <v>5</v>
      </c>
      <c r="J8" s="289"/>
      <c r="K8" s="287"/>
      <c r="L8" s="288"/>
      <c r="M8" s="72"/>
      <c r="N8" s="72"/>
      <c r="O8" s="72"/>
      <c r="P8" s="72"/>
      <c r="Q8" s="72"/>
    </row>
    <row r="9" spans="1:17" ht="18.75" customHeight="1">
      <c r="A9" s="150"/>
      <c r="B9" s="129"/>
      <c r="C9" s="151"/>
      <c r="D9" s="14"/>
      <c r="E9" s="15"/>
      <c r="F9" s="15"/>
      <c r="G9" s="15"/>
      <c r="H9" s="15"/>
      <c r="I9" s="15">
        <v>6</v>
      </c>
      <c r="J9" s="211"/>
      <c r="K9" s="212"/>
      <c r="L9" s="213"/>
      <c r="M9" s="14"/>
      <c r="N9" s="15"/>
      <c r="O9" s="15"/>
      <c r="P9" s="15"/>
      <c r="Q9" s="15"/>
    </row>
    <row r="10" spans="1:17" ht="18.75" customHeight="1">
      <c r="A10" s="140" t="s">
        <v>390</v>
      </c>
      <c r="B10" s="140" t="s">
        <v>391</v>
      </c>
      <c r="C10" s="149" t="str">
        <f>'[4]1er crit.10m'!$K$4</f>
        <v>111</v>
      </c>
      <c r="D10" s="273"/>
      <c r="E10" s="273"/>
      <c r="F10" s="273"/>
      <c r="G10" s="273"/>
      <c r="H10" s="273">
        <v>1</v>
      </c>
      <c r="I10" s="273">
        <v>7</v>
      </c>
      <c r="J10" s="289"/>
      <c r="K10" s="287"/>
      <c r="L10" s="288"/>
      <c r="M10" s="72"/>
      <c r="N10" s="72"/>
      <c r="O10" s="72"/>
      <c r="P10" s="72"/>
      <c r="Q10" s="72"/>
    </row>
    <row r="11" spans="1:17" ht="18.75" customHeight="1">
      <c r="A11" s="129" t="s">
        <v>481</v>
      </c>
      <c r="B11" s="129" t="s">
        <v>482</v>
      </c>
      <c r="C11" s="151" t="s">
        <v>412</v>
      </c>
      <c r="D11" s="14"/>
      <c r="E11" s="15"/>
      <c r="F11" s="15"/>
      <c r="G11" s="15"/>
      <c r="H11" s="15">
        <v>1</v>
      </c>
      <c r="I11" s="15">
        <v>8</v>
      </c>
      <c r="J11" s="119"/>
      <c r="K11" s="120"/>
      <c r="L11" s="121"/>
      <c r="M11" s="14"/>
      <c r="N11" s="14"/>
      <c r="O11" s="14"/>
      <c r="P11" s="14"/>
      <c r="Q11" s="14"/>
    </row>
    <row r="12" spans="1:17" ht="18.75" customHeight="1">
      <c r="A12" s="289" t="s">
        <v>335</v>
      </c>
      <c r="B12" s="287" t="s">
        <v>336</v>
      </c>
      <c r="C12" s="288" t="s">
        <v>393</v>
      </c>
      <c r="D12" s="72"/>
      <c r="E12" s="72"/>
      <c r="F12" s="72"/>
      <c r="G12" s="72"/>
      <c r="H12" s="72">
        <v>1</v>
      </c>
      <c r="I12" s="72">
        <v>9</v>
      </c>
      <c r="J12" s="72"/>
      <c r="K12" s="72"/>
      <c r="L12" s="73"/>
      <c r="M12" s="72"/>
      <c r="N12" s="72"/>
      <c r="O12" s="72"/>
      <c r="P12" s="72"/>
      <c r="Q12" s="72"/>
    </row>
    <row r="13" spans="1:17" ht="18.75" customHeight="1">
      <c r="A13" s="211" t="s">
        <v>398</v>
      </c>
      <c r="B13" s="212" t="s">
        <v>305</v>
      </c>
      <c r="C13" s="213" t="s">
        <v>393</v>
      </c>
      <c r="D13" s="68"/>
      <c r="E13" s="15"/>
      <c r="F13" s="15"/>
      <c r="G13" s="15"/>
      <c r="H13" s="15">
        <v>1</v>
      </c>
      <c r="I13" s="15">
        <v>10</v>
      </c>
      <c r="J13" s="15"/>
      <c r="K13" s="15"/>
      <c r="L13" s="75"/>
      <c r="M13" s="68"/>
      <c r="N13" s="15"/>
      <c r="O13" s="15"/>
      <c r="P13" s="15"/>
      <c r="Q13" s="15"/>
    </row>
    <row r="14" spans="1:17" ht="18.75" customHeight="1">
      <c r="A14" s="289" t="s">
        <v>399</v>
      </c>
      <c r="B14" s="287" t="s">
        <v>272</v>
      </c>
      <c r="C14" s="288" t="s">
        <v>393</v>
      </c>
      <c r="D14" s="140"/>
      <c r="E14" s="72"/>
      <c r="F14" s="72"/>
      <c r="G14" s="72"/>
      <c r="H14" s="72">
        <v>1</v>
      </c>
      <c r="I14" s="72">
        <v>11</v>
      </c>
      <c r="J14" s="137"/>
      <c r="K14" s="138"/>
      <c r="L14" s="139"/>
      <c r="M14" s="146"/>
      <c r="N14" s="47"/>
      <c r="O14" s="47"/>
      <c r="P14" s="47"/>
      <c r="Q14" s="47"/>
    </row>
    <row r="15" spans="1:17" ht="18.75" customHeight="1">
      <c r="A15" s="211" t="s">
        <v>308</v>
      </c>
      <c r="B15" s="212" t="s">
        <v>309</v>
      </c>
      <c r="C15" s="213" t="s">
        <v>363</v>
      </c>
      <c r="D15" s="122"/>
      <c r="E15" s="15"/>
      <c r="F15" s="15"/>
      <c r="G15" s="15"/>
      <c r="H15" s="15">
        <v>1</v>
      </c>
      <c r="I15" s="15">
        <v>12</v>
      </c>
      <c r="J15" s="211"/>
      <c r="K15" s="212"/>
      <c r="L15" s="213"/>
      <c r="M15" s="48"/>
      <c r="N15" s="48"/>
      <c r="O15" s="48"/>
      <c r="P15" s="48"/>
      <c r="Q15" s="48"/>
    </row>
    <row r="16" spans="1:17" ht="18.75" customHeight="1">
      <c r="A16" s="145" t="s">
        <v>426</v>
      </c>
      <c r="B16" s="146" t="s">
        <v>427</v>
      </c>
      <c r="C16" s="147" t="str">
        <f>'[5]4 crit.10m'!$K$4</f>
        <v>274</v>
      </c>
      <c r="D16" s="148"/>
      <c r="E16" s="190"/>
      <c r="F16" s="72"/>
      <c r="G16" s="72"/>
      <c r="H16" s="72">
        <v>1</v>
      </c>
      <c r="I16" s="72">
        <v>13</v>
      </c>
      <c r="J16" s="287" t="s">
        <v>509</v>
      </c>
      <c r="K16" s="287" t="s">
        <v>510</v>
      </c>
      <c r="L16" s="288" t="s">
        <v>362</v>
      </c>
      <c r="M16" s="133"/>
      <c r="N16" s="133"/>
      <c r="O16" s="148"/>
      <c r="P16" s="148"/>
      <c r="Q16" s="148">
        <v>1</v>
      </c>
    </row>
    <row r="17" spans="1:17" ht="18.75" customHeight="1">
      <c r="A17" s="119" t="s">
        <v>432</v>
      </c>
      <c r="B17" s="120" t="s">
        <v>313</v>
      </c>
      <c r="C17" s="121" t="str">
        <f>'[5]4 crit.10m'!$K$4</f>
        <v>274</v>
      </c>
      <c r="D17" s="122"/>
      <c r="E17" s="68"/>
      <c r="F17" s="68"/>
      <c r="G17" s="68"/>
      <c r="H17" s="68">
        <v>1</v>
      </c>
      <c r="I17" s="68">
        <v>14</v>
      </c>
      <c r="J17" s="211" t="s">
        <v>339</v>
      </c>
      <c r="K17" s="212" t="s">
        <v>338</v>
      </c>
      <c r="L17" s="213" t="s">
        <v>393</v>
      </c>
      <c r="M17" s="48"/>
      <c r="N17" s="48"/>
      <c r="O17" s="48"/>
      <c r="P17" s="48"/>
      <c r="Q17" s="48">
        <v>1</v>
      </c>
    </row>
    <row r="18" spans="1:17" ht="18.75" customHeight="1">
      <c r="A18" s="146" t="s">
        <v>448</v>
      </c>
      <c r="B18" s="146" t="s">
        <v>449</v>
      </c>
      <c r="C18" s="147" t="str">
        <f>'[5]4 crit.10m'!$K$4</f>
        <v>274</v>
      </c>
      <c r="D18" s="148"/>
      <c r="E18" s="72"/>
      <c r="F18" s="72"/>
      <c r="G18" s="72"/>
      <c r="H18" s="72">
        <v>1</v>
      </c>
      <c r="I18" s="72">
        <v>15</v>
      </c>
      <c r="J18" s="137" t="s">
        <v>264</v>
      </c>
      <c r="K18" s="138" t="s">
        <v>265</v>
      </c>
      <c r="L18" s="139" t="s">
        <v>239</v>
      </c>
      <c r="M18" s="146" t="s">
        <v>504</v>
      </c>
      <c r="N18" s="47"/>
      <c r="O18" s="47"/>
      <c r="P18" s="47"/>
      <c r="Q18" s="47">
        <v>1</v>
      </c>
    </row>
    <row r="19" spans="1:17" ht="18.75" customHeight="1">
      <c r="A19" s="211" t="s">
        <v>281</v>
      </c>
      <c r="B19" s="212" t="s">
        <v>282</v>
      </c>
      <c r="C19" s="213" t="s">
        <v>373</v>
      </c>
      <c r="D19" s="122"/>
      <c r="E19" s="68"/>
      <c r="F19" s="68"/>
      <c r="G19" s="68"/>
      <c r="H19" s="68">
        <v>1</v>
      </c>
      <c r="I19" s="68">
        <v>16</v>
      </c>
      <c r="J19" s="119" t="s">
        <v>445</v>
      </c>
      <c r="K19" s="120" t="s">
        <v>446</v>
      </c>
      <c r="L19" s="121" t="str">
        <f>'[5]4 crit.10m'!$K$4</f>
        <v>274</v>
      </c>
      <c r="M19" s="123"/>
      <c r="N19" s="123"/>
      <c r="O19" s="122"/>
      <c r="P19" s="122"/>
      <c r="Q19" s="122">
        <v>1</v>
      </c>
    </row>
    <row r="20" spans="1:17" ht="18.75" customHeight="1">
      <c r="A20" s="289" t="s">
        <v>471</v>
      </c>
      <c r="B20" s="287" t="s">
        <v>472</v>
      </c>
      <c r="C20" s="288" t="s">
        <v>418</v>
      </c>
      <c r="D20" s="148"/>
      <c r="E20" s="72"/>
      <c r="F20" s="72"/>
      <c r="G20" s="72"/>
      <c r="H20" s="72">
        <v>1</v>
      </c>
      <c r="I20" s="72">
        <v>17</v>
      </c>
      <c r="J20" s="289" t="s">
        <v>498</v>
      </c>
      <c r="K20" s="287" t="s">
        <v>499</v>
      </c>
      <c r="L20" s="288" t="s">
        <v>418</v>
      </c>
      <c r="M20" s="308"/>
      <c r="N20" s="308"/>
      <c r="O20" s="308"/>
      <c r="P20" s="308"/>
      <c r="Q20" s="308">
        <v>1</v>
      </c>
    </row>
    <row r="21" spans="1:17" ht="18.75" customHeight="1">
      <c r="A21" s="211" t="s">
        <v>474</v>
      </c>
      <c r="B21" s="212" t="s">
        <v>475</v>
      </c>
      <c r="C21" s="213" t="s">
        <v>418</v>
      </c>
      <c r="D21" s="122"/>
      <c r="E21" s="68"/>
      <c r="F21" s="68"/>
      <c r="G21" s="68"/>
      <c r="H21" s="68">
        <v>1</v>
      </c>
      <c r="I21" s="68">
        <v>18</v>
      </c>
      <c r="J21" s="119" t="s">
        <v>464</v>
      </c>
      <c r="K21" s="120" t="s">
        <v>465</v>
      </c>
      <c r="L21" s="121" t="str">
        <f>'[3]1er crit.10m'!$K$4</f>
        <v>020</v>
      </c>
      <c r="M21" s="14"/>
      <c r="N21" s="14"/>
      <c r="O21" s="14"/>
      <c r="P21" s="14"/>
      <c r="Q21" s="14">
        <v>1</v>
      </c>
    </row>
    <row r="22" spans="1:17" ht="18.75" customHeight="1">
      <c r="A22" s="137" t="s">
        <v>259</v>
      </c>
      <c r="B22" s="138" t="s">
        <v>260</v>
      </c>
      <c r="C22" s="139" t="s">
        <v>239</v>
      </c>
      <c r="D22" s="146" t="s">
        <v>503</v>
      </c>
      <c r="E22" s="178"/>
      <c r="F22" s="179"/>
      <c r="G22" s="133"/>
      <c r="H22" s="148">
        <v>1</v>
      </c>
      <c r="I22" s="72">
        <v>19</v>
      </c>
      <c r="J22" s="308" t="s">
        <v>505</v>
      </c>
      <c r="K22" s="308" t="s">
        <v>506</v>
      </c>
      <c r="L22" s="309">
        <v>111</v>
      </c>
      <c r="M22" s="308"/>
      <c r="N22" s="308"/>
      <c r="O22" s="308"/>
      <c r="P22" s="308"/>
      <c r="Q22" s="308">
        <v>1</v>
      </c>
    </row>
    <row r="23" spans="1:17" ht="18.75" customHeight="1">
      <c r="A23" s="281"/>
      <c r="B23" s="282"/>
      <c r="C23" s="283"/>
      <c r="D23" s="282"/>
      <c r="E23" s="51"/>
      <c r="F23" s="51"/>
      <c r="G23" s="51"/>
      <c r="H23" s="51"/>
      <c r="I23" s="51">
        <v>20</v>
      </c>
      <c r="J23" s="284"/>
      <c r="K23" s="285"/>
      <c r="L23" s="286"/>
      <c r="M23" s="285"/>
      <c r="N23" s="51"/>
      <c r="O23" s="51"/>
      <c r="P23" s="51"/>
      <c r="Q23" s="51"/>
    </row>
    <row r="24" spans="1:17" ht="18.75" customHeight="1">
      <c r="A24" s="281"/>
      <c r="B24" s="282"/>
      <c r="C24" s="283"/>
      <c r="D24" s="282"/>
      <c r="E24" s="51"/>
      <c r="F24" s="51"/>
      <c r="G24" s="51"/>
      <c r="H24" s="51"/>
      <c r="I24" s="51"/>
      <c r="J24" s="284"/>
      <c r="K24" s="285"/>
      <c r="L24" s="306"/>
      <c r="M24" s="285"/>
      <c r="N24" s="51"/>
      <c r="O24" s="51"/>
      <c r="P24" s="51"/>
      <c r="Q24" s="51"/>
    </row>
    <row r="25" spans="1:17" ht="18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74"/>
      <c r="M25" s="51"/>
      <c r="N25" s="51"/>
      <c r="O25" s="51"/>
      <c r="P25" s="51"/>
      <c r="Q25" s="51"/>
    </row>
    <row r="26" spans="1:17" ht="18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74"/>
      <c r="M26" s="51"/>
      <c r="N26" s="51"/>
      <c r="O26" s="51"/>
      <c r="P26" s="51"/>
      <c r="Q26" s="51"/>
    </row>
    <row r="27" spans="1:17" ht="26.25" customHeight="1">
      <c r="A27" s="360" t="s">
        <v>138</v>
      </c>
      <c r="B27" s="361"/>
      <c r="C27" s="362"/>
      <c r="D27" s="61">
        <f>SUM(E27:H27)</f>
        <v>18</v>
      </c>
      <c r="E27" s="61">
        <f>SUM(E4:E23)</f>
        <v>1</v>
      </c>
      <c r="F27" s="61">
        <f>SUM(F4:F23)</f>
        <v>4</v>
      </c>
      <c r="G27" s="61">
        <f>SUM(G4:G23)</f>
        <v>0</v>
      </c>
      <c r="H27" s="61">
        <f>SUM(H4:H23)</f>
        <v>13</v>
      </c>
      <c r="I27" s="61"/>
      <c r="J27" s="360" t="s">
        <v>138</v>
      </c>
      <c r="K27" s="361"/>
      <c r="L27" s="361"/>
      <c r="M27" s="61">
        <f>SUM(N27:Q27)</f>
        <v>10</v>
      </c>
      <c r="N27" s="61">
        <f>SUM(N4:N23)</f>
        <v>0</v>
      </c>
      <c r="O27" s="61">
        <f>SUM(O4:O23)</f>
        <v>3</v>
      </c>
      <c r="P27" s="61">
        <f>SUM(P4:P23)</f>
        <v>0</v>
      </c>
      <c r="Q27" s="61">
        <f>SUM(Q4:Q23)</f>
        <v>7</v>
      </c>
    </row>
    <row r="28" spans="1:17" ht="18.75">
      <c r="A28" s="88" t="s">
        <v>16</v>
      </c>
      <c r="B28" s="88" t="s">
        <v>233</v>
      </c>
      <c r="C28" s="363" t="s">
        <v>126</v>
      </c>
      <c r="D28" s="363"/>
      <c r="E28" s="363"/>
      <c r="F28" s="363"/>
      <c r="G28" s="363"/>
      <c r="H28" s="363"/>
      <c r="I28" s="88"/>
      <c r="J28" s="88" t="s">
        <v>234</v>
      </c>
      <c r="K28" s="270" t="s">
        <v>500</v>
      </c>
      <c r="L28" s="363" t="s">
        <v>235</v>
      </c>
      <c r="M28" s="363"/>
      <c r="N28" s="363"/>
      <c r="O28" s="363"/>
      <c r="P28" s="363">
        <v>2018</v>
      </c>
      <c r="Q28" s="363"/>
    </row>
    <row r="29" spans="1:17" ht="15.75">
      <c r="A29" s="109" t="s">
        <v>83</v>
      </c>
      <c r="B29" s="110">
        <v>43379</v>
      </c>
      <c r="C29" s="271" t="s">
        <v>128</v>
      </c>
      <c r="D29" s="271" t="s">
        <v>129</v>
      </c>
      <c r="E29" s="354" t="s">
        <v>321</v>
      </c>
      <c r="F29" s="355"/>
      <c r="G29" s="355"/>
      <c r="H29" s="356"/>
      <c r="I29" s="272"/>
      <c r="J29" s="109" t="s">
        <v>83</v>
      </c>
      <c r="K29" s="110">
        <v>43379</v>
      </c>
      <c r="L29" s="271" t="s">
        <v>128</v>
      </c>
      <c r="M29" s="271" t="s">
        <v>130</v>
      </c>
      <c r="N29" s="354" t="s">
        <v>322</v>
      </c>
      <c r="O29" s="355"/>
      <c r="P29" s="355"/>
      <c r="Q29" s="356"/>
    </row>
    <row r="30" spans="1:17" ht="27.75">
      <c r="A30" s="92" t="s">
        <v>0</v>
      </c>
      <c r="B30" s="92" t="s">
        <v>1</v>
      </c>
      <c r="C30" s="92" t="s">
        <v>228</v>
      </c>
      <c r="D30" s="41" t="s">
        <v>3</v>
      </c>
      <c r="E30" s="41" t="s">
        <v>8</v>
      </c>
      <c r="F30" s="41" t="s">
        <v>229</v>
      </c>
      <c r="G30" s="41" t="s">
        <v>6</v>
      </c>
      <c r="H30" s="41" t="s">
        <v>230</v>
      </c>
      <c r="I30" s="41"/>
      <c r="J30" s="92" t="s">
        <v>0</v>
      </c>
      <c r="K30" s="92" t="s">
        <v>1</v>
      </c>
      <c r="L30" s="93" t="s">
        <v>17</v>
      </c>
      <c r="M30" s="41" t="s">
        <v>3</v>
      </c>
      <c r="N30" s="41" t="s">
        <v>8</v>
      </c>
      <c r="O30" s="41" t="s">
        <v>229</v>
      </c>
      <c r="P30" s="41" t="s">
        <v>6</v>
      </c>
      <c r="Q30" s="41" t="s">
        <v>230</v>
      </c>
    </row>
    <row r="31" spans="1:17" ht="18.75" customHeight="1">
      <c r="A31" s="145" t="s">
        <v>486</v>
      </c>
      <c r="B31" s="146" t="s">
        <v>272</v>
      </c>
      <c r="C31" s="147" t="str">
        <f>'[1]2 crit.10m'!$K$4</f>
        <v>002</v>
      </c>
      <c r="D31" s="148" t="s">
        <v>273</v>
      </c>
      <c r="E31" s="47"/>
      <c r="F31" s="47">
        <v>1</v>
      </c>
      <c r="G31" s="47"/>
      <c r="H31" s="47"/>
      <c r="I31" s="47">
        <v>1</v>
      </c>
      <c r="J31" s="145" t="s">
        <v>294</v>
      </c>
      <c r="K31" s="146" t="s">
        <v>512</v>
      </c>
      <c r="L31" s="147" t="s">
        <v>373</v>
      </c>
      <c r="M31" s="148"/>
      <c r="N31" s="47"/>
      <c r="O31" s="47">
        <v>1</v>
      </c>
      <c r="P31" s="47"/>
      <c r="Q31" s="47"/>
    </row>
    <row r="32" spans="1:17" ht="18.75" customHeight="1">
      <c r="A32" s="212" t="s">
        <v>319</v>
      </c>
      <c r="B32" s="212" t="s">
        <v>366</v>
      </c>
      <c r="C32" s="213" t="s">
        <v>363</v>
      </c>
      <c r="D32" s="14"/>
      <c r="E32" s="15"/>
      <c r="F32" s="15">
        <v>1</v>
      </c>
      <c r="G32" s="15"/>
      <c r="H32" s="15"/>
      <c r="I32" s="48">
        <v>2</v>
      </c>
      <c r="J32" s="119" t="s">
        <v>292</v>
      </c>
      <c r="K32" s="120" t="s">
        <v>293</v>
      </c>
      <c r="L32" s="121" t="s">
        <v>373</v>
      </c>
      <c r="M32" s="122"/>
      <c r="N32" s="48"/>
      <c r="O32" s="48">
        <v>1</v>
      </c>
      <c r="P32" s="48"/>
      <c r="Q32" s="48"/>
    </row>
    <row r="33" spans="1:17" ht="18.75" customHeight="1">
      <c r="A33" s="289" t="s">
        <v>319</v>
      </c>
      <c r="B33" s="287" t="s">
        <v>320</v>
      </c>
      <c r="C33" s="288" t="s">
        <v>363</v>
      </c>
      <c r="D33" s="135"/>
      <c r="E33" s="273"/>
      <c r="F33" s="273">
        <v>1</v>
      </c>
      <c r="G33" s="273"/>
      <c r="H33" s="273"/>
      <c r="I33" s="273">
        <v>3</v>
      </c>
      <c r="J33" s="137" t="s">
        <v>262</v>
      </c>
      <c r="K33" s="138" t="s">
        <v>263</v>
      </c>
      <c r="L33" s="139" t="s">
        <v>239</v>
      </c>
      <c r="M33" s="138" t="s">
        <v>258</v>
      </c>
      <c r="N33" s="290"/>
      <c r="O33" s="138">
        <v>1</v>
      </c>
      <c r="P33" s="291"/>
      <c r="Q33" s="292"/>
    </row>
    <row r="34" spans="1:17" ht="18.75" customHeight="1">
      <c r="A34" s="212" t="s">
        <v>368</v>
      </c>
      <c r="B34" s="212" t="s">
        <v>353</v>
      </c>
      <c r="C34" s="213" t="s">
        <v>363</v>
      </c>
      <c r="D34" s="14"/>
      <c r="E34" s="15"/>
      <c r="F34" s="15">
        <v>1</v>
      </c>
      <c r="G34" s="15"/>
      <c r="H34" s="15"/>
      <c r="I34" s="15">
        <v>4</v>
      </c>
      <c r="J34" s="116" t="s">
        <v>48</v>
      </c>
      <c r="K34" s="116" t="s">
        <v>397</v>
      </c>
      <c r="L34" s="128" t="s">
        <v>393</v>
      </c>
      <c r="M34" s="116"/>
      <c r="N34" s="204"/>
      <c r="O34" s="116">
        <v>1</v>
      </c>
      <c r="P34" s="183"/>
      <c r="Q34" s="116"/>
    </row>
    <row r="35" spans="1:17" ht="18.75" customHeight="1">
      <c r="A35" s="293"/>
      <c r="B35" s="287"/>
      <c r="C35" s="288"/>
      <c r="D35" s="273"/>
      <c r="E35" s="273"/>
      <c r="F35" s="273"/>
      <c r="G35" s="273"/>
      <c r="H35" s="273"/>
      <c r="I35" s="273">
        <v>5</v>
      </c>
      <c r="J35" s="145" t="s">
        <v>461</v>
      </c>
      <c r="K35" s="146" t="s">
        <v>295</v>
      </c>
      <c r="L35" s="147" t="str">
        <f>'[3]1er crit.10m'!$K$4</f>
        <v>020</v>
      </c>
      <c r="M35" s="138"/>
      <c r="N35" s="290"/>
      <c r="O35" s="138">
        <v>1</v>
      </c>
      <c r="P35" s="291"/>
      <c r="Q35" s="292"/>
    </row>
    <row r="36" spans="1:17" ht="18.75" customHeight="1">
      <c r="A36" s="120"/>
      <c r="B36" s="120"/>
      <c r="C36" s="121"/>
      <c r="D36" s="14"/>
      <c r="E36" s="15"/>
      <c r="F36" s="15"/>
      <c r="G36" s="15"/>
      <c r="H36" s="15"/>
      <c r="I36" s="15">
        <v>6</v>
      </c>
      <c r="J36" s="119" t="s">
        <v>462</v>
      </c>
      <c r="K36" s="120" t="s">
        <v>463</v>
      </c>
      <c r="L36" s="121" t="str">
        <f>'[3]1er crit.10m'!$K$4</f>
        <v>020</v>
      </c>
      <c r="M36" s="122"/>
      <c r="N36" s="15"/>
      <c r="O36" s="15">
        <v>1</v>
      </c>
      <c r="P36" s="15"/>
      <c r="Q36" s="15"/>
    </row>
    <row r="37" spans="1:17" ht="18.75" customHeight="1">
      <c r="A37" s="72"/>
      <c r="B37" s="72"/>
      <c r="C37" s="72"/>
      <c r="D37" s="72"/>
      <c r="E37" s="72"/>
      <c r="F37" s="72"/>
      <c r="G37" s="72"/>
      <c r="H37" s="72"/>
      <c r="I37" s="72">
        <v>7</v>
      </c>
      <c r="J37" s="145" t="s">
        <v>469</v>
      </c>
      <c r="K37" s="146" t="s">
        <v>470</v>
      </c>
      <c r="L37" s="147" t="str">
        <f>'[3]1er crit.10m'!$K$4</f>
        <v>020</v>
      </c>
      <c r="M37" s="148"/>
      <c r="N37" s="72"/>
      <c r="O37" s="72">
        <v>1</v>
      </c>
      <c r="P37" s="72"/>
      <c r="Q37" s="72"/>
    </row>
    <row r="38" spans="1:17" ht="18.75" customHeight="1">
      <c r="A38" s="14"/>
      <c r="B38" s="14"/>
      <c r="C38" s="14"/>
      <c r="D38" s="14"/>
      <c r="E38" s="15"/>
      <c r="F38" s="15"/>
      <c r="G38" s="15"/>
      <c r="H38" s="15"/>
      <c r="I38" s="15">
        <v>8</v>
      </c>
      <c r="J38" s="150" t="s">
        <v>376</v>
      </c>
      <c r="K38" s="129" t="s">
        <v>377</v>
      </c>
      <c r="L38" s="151" t="str">
        <f>'[4]1er crit.10m'!$K$4</f>
        <v>111</v>
      </c>
      <c r="M38" s="122"/>
      <c r="N38" s="15"/>
      <c r="O38" s="15">
        <v>1</v>
      </c>
      <c r="P38" s="15"/>
      <c r="Q38" s="15"/>
    </row>
    <row r="39" spans="1:17" s="4" customFormat="1" ht="18.75" customHeight="1">
      <c r="A39" s="72"/>
      <c r="B39" s="72"/>
      <c r="C39" s="72"/>
      <c r="D39" s="72"/>
      <c r="E39" s="72"/>
      <c r="F39" s="72"/>
      <c r="G39" s="72"/>
      <c r="H39" s="72"/>
      <c r="I39" s="72">
        <v>9</v>
      </c>
      <c r="J39" s="191" t="s">
        <v>45</v>
      </c>
      <c r="K39" s="140" t="s">
        <v>347</v>
      </c>
      <c r="L39" s="149" t="str">
        <f>'[4]1er crit.10m'!$K$4</f>
        <v>111</v>
      </c>
      <c r="M39" s="191"/>
      <c r="N39" s="72"/>
      <c r="O39" s="72">
        <v>1</v>
      </c>
      <c r="P39" s="72"/>
      <c r="Q39" s="72"/>
    </row>
    <row r="40" spans="1:17" s="4" customFormat="1" ht="18.75" customHeight="1">
      <c r="A40" s="68"/>
      <c r="B40" s="68"/>
      <c r="C40" s="68"/>
      <c r="D40" s="68"/>
      <c r="E40" s="15"/>
      <c r="F40" s="15"/>
      <c r="G40" s="15"/>
      <c r="H40" s="15"/>
      <c r="I40" s="15">
        <v>10</v>
      </c>
      <c r="J40" s="211"/>
      <c r="K40" s="212"/>
      <c r="L40" s="213"/>
      <c r="M40" s="150"/>
      <c r="N40" s="15"/>
      <c r="O40" s="15"/>
      <c r="P40" s="15"/>
      <c r="Q40" s="15"/>
    </row>
    <row r="41" spans="1:17" s="4" customFormat="1" ht="18.75" customHeight="1">
      <c r="A41" s="145"/>
      <c r="B41" s="146"/>
      <c r="C41" s="147"/>
      <c r="D41" s="148"/>
      <c r="E41" s="85"/>
      <c r="F41" s="72"/>
      <c r="G41" s="72"/>
      <c r="H41" s="72"/>
      <c r="I41" s="72">
        <v>11</v>
      </c>
      <c r="J41" s="289" t="s">
        <v>395</v>
      </c>
      <c r="K41" s="287" t="s">
        <v>396</v>
      </c>
      <c r="L41" s="288" t="s">
        <v>393</v>
      </c>
      <c r="M41" s="191"/>
      <c r="N41" s="72"/>
      <c r="O41" s="72"/>
      <c r="P41" s="72"/>
      <c r="Q41" s="72">
        <v>1</v>
      </c>
    </row>
    <row r="42" spans="1:17" s="4" customFormat="1" ht="18.75" customHeight="1">
      <c r="A42" s="119"/>
      <c r="B42" s="120"/>
      <c r="C42" s="121"/>
      <c r="D42" s="122"/>
      <c r="E42" s="15"/>
      <c r="F42" s="15"/>
      <c r="G42" s="15"/>
      <c r="H42" s="15"/>
      <c r="I42" s="15">
        <v>12</v>
      </c>
      <c r="J42" s="211" t="s">
        <v>340</v>
      </c>
      <c r="K42" s="212" t="s">
        <v>341</v>
      </c>
      <c r="L42" s="213" t="s">
        <v>393</v>
      </c>
      <c r="M42" s="150"/>
      <c r="N42" s="84"/>
      <c r="O42" s="15"/>
      <c r="P42" s="15"/>
      <c r="Q42" s="15">
        <v>1</v>
      </c>
    </row>
    <row r="43" spans="1:17" s="4" customFormat="1" ht="18.75" customHeight="1">
      <c r="A43" s="146"/>
      <c r="B43" s="146"/>
      <c r="C43" s="147"/>
      <c r="D43" s="148"/>
      <c r="E43" s="190"/>
      <c r="F43" s="190"/>
      <c r="G43" s="190"/>
      <c r="H43" s="190"/>
      <c r="I43" s="190">
        <v>13</v>
      </c>
      <c r="J43" s="145" t="s">
        <v>434</v>
      </c>
      <c r="K43" s="146" t="s">
        <v>435</v>
      </c>
      <c r="L43" s="147" t="str">
        <f>'[5]4 crit.10m'!$K$4</f>
        <v>274</v>
      </c>
      <c r="M43" s="148"/>
      <c r="N43" s="190"/>
      <c r="O43" s="72"/>
      <c r="P43" s="72"/>
      <c r="Q43" s="72">
        <v>1</v>
      </c>
    </row>
    <row r="44" spans="1:17" s="4" customFormat="1" ht="18.75" customHeight="1">
      <c r="A44" s="119"/>
      <c r="B44" s="120"/>
      <c r="C44" s="121"/>
      <c r="D44" s="122"/>
      <c r="E44" s="68"/>
      <c r="F44" s="68"/>
      <c r="G44" s="68"/>
      <c r="H44" s="68"/>
      <c r="I44" s="68">
        <v>14</v>
      </c>
      <c r="J44" s="239" t="s">
        <v>440</v>
      </c>
      <c r="K44" s="120" t="s">
        <v>441</v>
      </c>
      <c r="L44" s="121" t="str">
        <f>'[5]4 crit.10m'!$K$4</f>
        <v>274</v>
      </c>
      <c r="M44" s="122"/>
      <c r="N44" s="68"/>
      <c r="O44" s="68"/>
      <c r="P44" s="68"/>
      <c r="Q44" s="68">
        <v>1</v>
      </c>
    </row>
    <row r="45" spans="1:17" s="4" customFormat="1" ht="18.75" customHeight="1">
      <c r="A45" s="153"/>
      <c r="B45" s="154"/>
      <c r="C45" s="155"/>
      <c r="D45" s="156"/>
      <c r="E45" s="72"/>
      <c r="F45" s="72"/>
      <c r="G45" s="72"/>
      <c r="H45" s="72"/>
      <c r="I45" s="72">
        <v>15</v>
      </c>
      <c r="J45" s="287" t="s">
        <v>286</v>
      </c>
      <c r="K45" s="287" t="s">
        <v>287</v>
      </c>
      <c r="L45" s="288" t="s">
        <v>373</v>
      </c>
      <c r="M45" s="148"/>
      <c r="N45" s="72"/>
      <c r="O45" s="72"/>
      <c r="P45" s="72"/>
      <c r="Q45" s="72">
        <v>1</v>
      </c>
    </row>
    <row r="46" spans="1:17" s="4" customFormat="1" ht="18.75" customHeight="1">
      <c r="A46" s="118"/>
      <c r="B46" s="114"/>
      <c r="C46" s="115"/>
      <c r="D46" s="116"/>
      <c r="E46" s="68"/>
      <c r="F46" s="68"/>
      <c r="G46" s="68"/>
      <c r="H46" s="68"/>
      <c r="I46" s="68">
        <v>16</v>
      </c>
      <c r="J46" s="211" t="s">
        <v>381</v>
      </c>
      <c r="K46" s="212" t="s">
        <v>382</v>
      </c>
      <c r="L46" s="213" t="s">
        <v>412</v>
      </c>
      <c r="M46" s="122"/>
      <c r="N46" s="196"/>
      <c r="O46" s="196"/>
      <c r="P46" s="196"/>
      <c r="Q46" s="196">
        <v>1</v>
      </c>
    </row>
    <row r="47" spans="1:17" s="4" customFormat="1" ht="18.75" customHeight="1">
      <c r="A47" s="145"/>
      <c r="B47" s="146"/>
      <c r="C47" s="147"/>
      <c r="D47" s="148"/>
      <c r="E47" s="72"/>
      <c r="F47" s="72"/>
      <c r="G47" s="72"/>
      <c r="H47" s="72"/>
      <c r="I47" s="72">
        <v>17</v>
      </c>
      <c r="J47" s="289" t="s">
        <v>252</v>
      </c>
      <c r="K47" s="287" t="s">
        <v>253</v>
      </c>
      <c r="L47" s="288" t="s">
        <v>239</v>
      </c>
      <c r="M47" s="148"/>
      <c r="N47" s="72"/>
      <c r="O47" s="72"/>
      <c r="P47" s="72"/>
      <c r="Q47" s="72">
        <v>1</v>
      </c>
    </row>
    <row r="48" spans="1:17" s="4" customFormat="1" ht="18.75" customHeight="1">
      <c r="A48" s="211" t="s">
        <v>49</v>
      </c>
      <c r="B48" s="212" t="s">
        <v>333</v>
      </c>
      <c r="C48" s="213" t="s">
        <v>393</v>
      </c>
      <c r="D48" s="122"/>
      <c r="E48" s="48"/>
      <c r="F48" s="48"/>
      <c r="G48" s="48"/>
      <c r="H48" s="48">
        <v>1</v>
      </c>
      <c r="I48" s="68">
        <v>18</v>
      </c>
      <c r="J48" s="119" t="s">
        <v>494</v>
      </c>
      <c r="K48" s="120" t="s">
        <v>497</v>
      </c>
      <c r="L48" s="121" t="s">
        <v>239</v>
      </c>
      <c r="M48" s="122"/>
      <c r="N48" s="68"/>
      <c r="O48" s="68"/>
      <c r="P48" s="68"/>
      <c r="Q48" s="68">
        <v>1</v>
      </c>
    </row>
    <row r="49" spans="1:17" s="4" customFormat="1" ht="18.75" customHeight="1">
      <c r="A49" s="145" t="s">
        <v>451</v>
      </c>
      <c r="B49" s="146" t="s">
        <v>346</v>
      </c>
      <c r="C49" s="147" t="s">
        <v>362</v>
      </c>
      <c r="D49" s="148"/>
      <c r="E49" s="72"/>
      <c r="F49" s="72"/>
      <c r="G49" s="72"/>
      <c r="H49" s="72">
        <v>1</v>
      </c>
      <c r="I49" s="72">
        <v>19</v>
      </c>
      <c r="J49" s="142" t="s">
        <v>491</v>
      </c>
      <c r="K49" s="143" t="s">
        <v>492</v>
      </c>
      <c r="L49" s="144" t="s">
        <v>404</v>
      </c>
      <c r="M49" s="138"/>
      <c r="N49" s="72"/>
      <c r="O49" s="72"/>
      <c r="P49" s="72"/>
      <c r="Q49" s="72">
        <v>1</v>
      </c>
    </row>
    <row r="50" spans="1:17" s="4" customFormat="1" ht="18.75" customHeight="1">
      <c r="A50" s="277"/>
      <c r="B50" s="278"/>
      <c r="C50" s="279"/>
      <c r="D50" s="280"/>
      <c r="E50" s="51"/>
      <c r="F50" s="51"/>
      <c r="G50" s="51"/>
      <c r="H50" s="51"/>
      <c r="I50" s="51">
        <v>20</v>
      </c>
      <c r="J50" s="277"/>
      <c r="K50" s="278"/>
      <c r="L50" s="279"/>
      <c r="M50" s="280"/>
      <c r="N50" s="51"/>
      <c r="O50" s="51"/>
      <c r="P50" s="51"/>
      <c r="Q50" s="51"/>
    </row>
    <row r="51" spans="1:17" s="4" customFormat="1" ht="18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74"/>
      <c r="M51" s="51"/>
      <c r="N51" s="51"/>
      <c r="O51" s="51"/>
      <c r="P51" s="51"/>
      <c r="Q51" s="51"/>
    </row>
    <row r="52" spans="1:17" s="4" customFormat="1" ht="18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74"/>
      <c r="M52" s="51"/>
      <c r="N52" s="51"/>
      <c r="O52" s="51"/>
      <c r="P52" s="51"/>
      <c r="Q52" s="51"/>
    </row>
    <row r="53" spans="1:17" s="4" customFormat="1" ht="26.25" customHeight="1">
      <c r="A53" s="360" t="s">
        <v>138</v>
      </c>
      <c r="B53" s="361"/>
      <c r="C53" s="362"/>
      <c r="D53" s="61">
        <f>SUM(E53:H53)</f>
        <v>6</v>
      </c>
      <c r="E53" s="61">
        <f>SUM(E31:E50)</f>
        <v>0</v>
      </c>
      <c r="F53" s="61">
        <f>SUM(F31:F50)</f>
        <v>4</v>
      </c>
      <c r="G53" s="61">
        <f>SUM(G31:G50)</f>
        <v>0</v>
      </c>
      <c r="H53" s="61">
        <f>SUM(H31:H50)</f>
        <v>2</v>
      </c>
      <c r="I53" s="61"/>
      <c r="J53" s="360" t="s">
        <v>138</v>
      </c>
      <c r="K53" s="361"/>
      <c r="L53" s="361"/>
      <c r="M53" s="61">
        <f>SUM(N53:Q53)</f>
        <v>18</v>
      </c>
      <c r="N53" s="61">
        <f>SUM(N31:N50)</f>
        <v>0</v>
      </c>
      <c r="O53" s="61">
        <f>SUM(O31:O50)</f>
        <v>9</v>
      </c>
      <c r="P53" s="61">
        <f>SUM(P31:P50)</f>
        <v>0</v>
      </c>
      <c r="Q53" s="61">
        <f>SUM(Q31:Q50)</f>
        <v>9</v>
      </c>
    </row>
    <row r="54" spans="1:17" s="4" customFormat="1" ht="18.75">
      <c r="A54" s="88" t="s">
        <v>16</v>
      </c>
      <c r="B54" s="88" t="s">
        <v>233</v>
      </c>
      <c r="C54" s="363" t="s">
        <v>126</v>
      </c>
      <c r="D54" s="363"/>
      <c r="E54" s="363"/>
      <c r="F54" s="363"/>
      <c r="G54" s="363"/>
      <c r="H54" s="363"/>
      <c r="I54" s="88"/>
      <c r="J54" s="88" t="s">
        <v>234</v>
      </c>
      <c r="K54" s="88" t="s">
        <v>500</v>
      </c>
      <c r="L54" s="363" t="s">
        <v>235</v>
      </c>
      <c r="M54" s="363"/>
      <c r="N54" s="363"/>
      <c r="O54" s="363"/>
      <c r="P54" s="363">
        <v>2017</v>
      </c>
      <c r="Q54" s="363"/>
    </row>
    <row r="55" spans="1:17" s="4" customFormat="1" ht="15.75">
      <c r="A55" s="109" t="s">
        <v>83</v>
      </c>
      <c r="B55" s="110">
        <v>43379</v>
      </c>
      <c r="C55" s="271" t="s">
        <v>128</v>
      </c>
      <c r="D55" s="271" t="s">
        <v>131</v>
      </c>
      <c r="E55" s="354" t="s">
        <v>323</v>
      </c>
      <c r="F55" s="355"/>
      <c r="G55" s="355"/>
      <c r="H55" s="356"/>
      <c r="I55" s="272"/>
      <c r="J55" s="109" t="s">
        <v>7</v>
      </c>
      <c r="K55" s="110">
        <v>43379</v>
      </c>
      <c r="L55" s="271" t="s">
        <v>128</v>
      </c>
      <c r="M55" s="271" t="s">
        <v>132</v>
      </c>
      <c r="N55" s="354" t="s">
        <v>231</v>
      </c>
      <c r="O55" s="355"/>
      <c r="P55" s="355"/>
      <c r="Q55" s="356"/>
    </row>
    <row r="56" spans="1:17" ht="27.75">
      <c r="A56" s="131" t="s">
        <v>0</v>
      </c>
      <c r="B56" s="131" t="s">
        <v>1</v>
      </c>
      <c r="C56" s="131" t="s">
        <v>228</v>
      </c>
      <c r="D56" s="41" t="s">
        <v>3</v>
      </c>
      <c r="E56" s="41" t="s">
        <v>8</v>
      </c>
      <c r="F56" s="41" t="s">
        <v>229</v>
      </c>
      <c r="G56" s="41" t="s">
        <v>6</v>
      </c>
      <c r="H56" s="41" t="s">
        <v>230</v>
      </c>
      <c r="I56" s="41"/>
      <c r="J56" s="131" t="s">
        <v>0</v>
      </c>
      <c r="K56" s="131" t="s">
        <v>1</v>
      </c>
      <c r="L56" s="130" t="s">
        <v>17</v>
      </c>
      <c r="M56" s="41" t="s">
        <v>3</v>
      </c>
      <c r="N56" s="41" t="s">
        <v>8</v>
      </c>
      <c r="O56" s="41" t="s">
        <v>229</v>
      </c>
      <c r="P56" s="41" t="s">
        <v>6</v>
      </c>
      <c r="Q56" s="41" t="s">
        <v>230</v>
      </c>
    </row>
    <row r="57" spans="1:17" ht="18.75" customHeight="1">
      <c r="A57" s="289" t="s">
        <v>300</v>
      </c>
      <c r="B57" s="287" t="s">
        <v>301</v>
      </c>
      <c r="C57" s="288" t="s">
        <v>370</v>
      </c>
      <c r="D57" s="148"/>
      <c r="E57" s="47"/>
      <c r="F57" s="47">
        <v>1</v>
      </c>
      <c r="G57" s="47"/>
      <c r="H57" s="47"/>
      <c r="I57" s="47">
        <v>1</v>
      </c>
      <c r="J57" s="145" t="s">
        <v>483</v>
      </c>
      <c r="K57" s="146" t="s">
        <v>484</v>
      </c>
      <c r="L57" s="147" t="str">
        <f>'[1]2 crit.10m'!$K$4</f>
        <v>002</v>
      </c>
      <c r="M57" s="148"/>
      <c r="N57" s="47"/>
      <c r="O57" s="47">
        <v>1</v>
      </c>
      <c r="P57" s="47"/>
      <c r="Q57" s="47"/>
    </row>
    <row r="58" spans="1:17" ht="18.75" customHeight="1">
      <c r="A58" s="211" t="s">
        <v>296</v>
      </c>
      <c r="B58" s="212" t="s">
        <v>297</v>
      </c>
      <c r="C58" s="213" t="s">
        <v>373</v>
      </c>
      <c r="D58" s="122"/>
      <c r="E58" s="157"/>
      <c r="F58" s="157">
        <v>1</v>
      </c>
      <c r="G58" s="157"/>
      <c r="H58" s="157"/>
      <c r="I58" s="48">
        <v>2</v>
      </c>
      <c r="J58" s="211" t="s">
        <v>283</v>
      </c>
      <c r="K58" s="212" t="s">
        <v>284</v>
      </c>
      <c r="L58" s="213" t="s">
        <v>373</v>
      </c>
      <c r="M58" s="307"/>
      <c r="N58" s="307"/>
      <c r="O58" s="307">
        <v>1</v>
      </c>
      <c r="P58" s="307"/>
      <c r="Q58" s="307"/>
    </row>
    <row r="59" spans="1:17" ht="18.75" customHeight="1">
      <c r="A59" s="289" t="s">
        <v>374</v>
      </c>
      <c r="B59" s="287" t="s">
        <v>375</v>
      </c>
      <c r="C59" s="288" t="s">
        <v>373</v>
      </c>
      <c r="D59" s="148"/>
      <c r="E59" s="308"/>
      <c r="F59" s="308">
        <v>1</v>
      </c>
      <c r="G59" s="308"/>
      <c r="H59" s="308"/>
      <c r="I59" s="47">
        <v>3</v>
      </c>
      <c r="J59" s="287" t="s">
        <v>302</v>
      </c>
      <c r="K59" s="287" t="s">
        <v>304</v>
      </c>
      <c r="L59" s="288" t="s">
        <v>370</v>
      </c>
      <c r="M59" s="308"/>
      <c r="N59" s="308"/>
      <c r="O59" s="308">
        <v>1</v>
      </c>
      <c r="P59" s="308"/>
      <c r="Q59" s="308"/>
    </row>
    <row r="60" spans="1:17" ht="18.75" customHeight="1">
      <c r="A60" s="211" t="s">
        <v>46</v>
      </c>
      <c r="B60" s="212" t="s">
        <v>397</v>
      </c>
      <c r="C60" s="213" t="s">
        <v>393</v>
      </c>
      <c r="D60" s="122"/>
      <c r="E60" s="157"/>
      <c r="F60" s="157">
        <v>1</v>
      </c>
      <c r="G60" s="157"/>
      <c r="H60" s="157"/>
      <c r="I60" s="157">
        <v>4</v>
      </c>
      <c r="J60" s="211" t="s">
        <v>302</v>
      </c>
      <c r="K60" s="212" t="s">
        <v>303</v>
      </c>
      <c r="L60" s="213" t="s">
        <v>370</v>
      </c>
      <c r="M60" s="307"/>
      <c r="N60" s="307"/>
      <c r="O60" s="307">
        <v>1</v>
      </c>
      <c r="P60" s="307"/>
      <c r="Q60" s="307"/>
    </row>
    <row r="61" spans="1:17" ht="18.75" customHeight="1">
      <c r="A61" s="289"/>
      <c r="B61" s="287"/>
      <c r="C61" s="288"/>
      <c r="D61" s="148"/>
      <c r="E61" s="47"/>
      <c r="F61" s="47"/>
      <c r="G61" s="47"/>
      <c r="H61" s="47"/>
      <c r="I61" s="47">
        <v>5</v>
      </c>
      <c r="J61" s="289" t="s">
        <v>330</v>
      </c>
      <c r="K61" s="287" t="s">
        <v>496</v>
      </c>
      <c r="L61" s="288"/>
      <c r="M61" s="148"/>
      <c r="N61" s="47"/>
      <c r="O61" s="47"/>
      <c r="P61" s="47"/>
      <c r="Q61" s="47"/>
    </row>
    <row r="62" spans="1:17" ht="18.75" customHeight="1">
      <c r="A62" s="239"/>
      <c r="B62" s="120"/>
      <c r="C62" s="121"/>
      <c r="D62" s="122"/>
      <c r="E62" s="157"/>
      <c r="F62" s="157"/>
      <c r="G62" s="157"/>
      <c r="H62" s="157"/>
      <c r="I62" s="157">
        <v>6</v>
      </c>
      <c r="J62" s="211" t="s">
        <v>330</v>
      </c>
      <c r="K62" s="212" t="s">
        <v>331</v>
      </c>
      <c r="L62" s="213" t="s">
        <v>393</v>
      </c>
      <c r="M62" s="122"/>
      <c r="N62" s="48"/>
      <c r="O62" s="19">
        <v>1</v>
      </c>
      <c r="P62" s="19"/>
      <c r="Q62" s="19"/>
    </row>
    <row r="63" spans="1:17" ht="18.75" customHeight="1">
      <c r="A63" s="289"/>
      <c r="B63" s="287"/>
      <c r="C63" s="288"/>
      <c r="D63" s="148"/>
      <c r="E63" s="47"/>
      <c r="F63" s="47"/>
      <c r="G63" s="47"/>
      <c r="H63" s="47"/>
      <c r="I63" s="47">
        <v>7</v>
      </c>
      <c r="J63" s="289" t="s">
        <v>317</v>
      </c>
      <c r="K63" s="287" t="s">
        <v>318</v>
      </c>
      <c r="L63" s="288" t="s">
        <v>363</v>
      </c>
      <c r="M63" s="47"/>
      <c r="N63" s="47"/>
      <c r="O63" s="47">
        <v>1</v>
      </c>
      <c r="P63" s="47"/>
      <c r="Q63" s="47"/>
    </row>
    <row r="64" spans="1:17" ht="18.75" customHeight="1">
      <c r="A64" s="211"/>
      <c r="B64" s="212"/>
      <c r="C64" s="213"/>
      <c r="D64" s="122"/>
      <c r="E64" s="157"/>
      <c r="F64" s="157"/>
      <c r="G64" s="157"/>
      <c r="H64" s="157"/>
      <c r="I64" s="157">
        <v>8</v>
      </c>
      <c r="J64" s="211" t="s">
        <v>369</v>
      </c>
      <c r="K64" s="212" t="s">
        <v>310</v>
      </c>
      <c r="L64" s="213" t="s">
        <v>363</v>
      </c>
      <c r="M64" s="122"/>
      <c r="N64" s="157"/>
      <c r="O64" s="157">
        <v>1</v>
      </c>
      <c r="P64" s="157"/>
      <c r="Q64" s="157"/>
    </row>
    <row r="65" spans="1:17" ht="18.75" customHeight="1">
      <c r="A65" s="289"/>
      <c r="B65" s="287"/>
      <c r="C65" s="288"/>
      <c r="D65" s="148"/>
      <c r="E65" s="273"/>
      <c r="F65" s="273"/>
      <c r="G65" s="273"/>
      <c r="H65" s="273"/>
      <c r="I65" s="273">
        <v>9</v>
      </c>
      <c r="J65" s="289" t="s">
        <v>367</v>
      </c>
      <c r="K65" s="287" t="s">
        <v>314</v>
      </c>
      <c r="L65" s="288" t="s">
        <v>363</v>
      </c>
      <c r="M65" s="273"/>
      <c r="N65" s="72"/>
      <c r="O65" s="72">
        <v>1</v>
      </c>
      <c r="P65" s="72"/>
      <c r="Q65" s="72"/>
    </row>
    <row r="66" spans="1:17" ht="18.75" customHeight="1">
      <c r="A66" s="211"/>
      <c r="B66" s="212"/>
      <c r="C66" s="213"/>
      <c r="D66" s="122"/>
      <c r="E66" s="15"/>
      <c r="F66" s="15"/>
      <c r="G66" s="15"/>
      <c r="H66" s="15"/>
      <c r="I66" s="15">
        <v>10</v>
      </c>
      <c r="J66" s="211"/>
      <c r="K66" s="212"/>
      <c r="L66" s="213"/>
      <c r="M66" s="68"/>
      <c r="N66" s="15"/>
      <c r="O66" s="15"/>
      <c r="P66" s="15"/>
      <c r="Q66" s="15"/>
    </row>
    <row r="67" spans="1:17" ht="18.75" customHeight="1">
      <c r="A67" s="72"/>
      <c r="B67" s="72"/>
      <c r="C67" s="72"/>
      <c r="D67" s="72"/>
      <c r="E67" s="72"/>
      <c r="F67" s="72"/>
      <c r="G67" s="72"/>
      <c r="H67" s="72"/>
      <c r="I67" s="72">
        <v>11</v>
      </c>
      <c r="J67" s="289"/>
      <c r="K67" s="287"/>
      <c r="L67" s="288"/>
      <c r="M67" s="72"/>
      <c r="N67" s="72"/>
      <c r="O67" s="72"/>
      <c r="P67" s="72"/>
      <c r="Q67" s="72"/>
    </row>
    <row r="68" spans="1:17" ht="18.75" customHeight="1">
      <c r="A68" s="15"/>
      <c r="B68" s="15"/>
      <c r="C68" s="15"/>
      <c r="D68" s="15"/>
      <c r="E68" s="15"/>
      <c r="F68" s="15"/>
      <c r="G68" s="15"/>
      <c r="H68" s="15"/>
      <c r="I68" s="15">
        <v>12</v>
      </c>
      <c r="J68" s="119" t="s">
        <v>429</v>
      </c>
      <c r="K68" s="120" t="s">
        <v>430</v>
      </c>
      <c r="L68" s="121" t="str">
        <f>'[5]4 crit.10m'!$K$4</f>
        <v>274</v>
      </c>
      <c r="M68" s="15"/>
      <c r="N68" s="15"/>
      <c r="O68" s="15"/>
      <c r="P68" s="15"/>
      <c r="Q68" s="15">
        <v>1</v>
      </c>
    </row>
    <row r="69" spans="1:17" ht="18.75" customHeight="1">
      <c r="A69" s="72"/>
      <c r="B69" s="72"/>
      <c r="C69" s="72"/>
      <c r="D69" s="72"/>
      <c r="E69" s="72"/>
      <c r="F69" s="72"/>
      <c r="G69" s="72"/>
      <c r="H69" s="72"/>
      <c r="I69" s="72">
        <v>13</v>
      </c>
      <c r="J69" s="289" t="s">
        <v>371</v>
      </c>
      <c r="K69" s="287" t="s">
        <v>372</v>
      </c>
      <c r="L69" s="288" t="s">
        <v>370</v>
      </c>
      <c r="M69" s="72"/>
      <c r="N69" s="72"/>
      <c r="O69" s="72"/>
      <c r="P69" s="72"/>
      <c r="Q69" s="72">
        <v>1</v>
      </c>
    </row>
    <row r="70" spans="1:17" ht="18.75" customHeight="1">
      <c r="A70" s="239" t="s">
        <v>442</v>
      </c>
      <c r="B70" s="120" t="s">
        <v>443</v>
      </c>
      <c r="C70" s="121" t="str">
        <f>'[5]4 crit.10m'!$K$4</f>
        <v>274</v>
      </c>
      <c r="D70" s="122"/>
      <c r="E70" s="157"/>
      <c r="F70" s="157"/>
      <c r="G70" s="157"/>
      <c r="H70" s="157">
        <v>1</v>
      </c>
      <c r="I70" s="68">
        <v>14</v>
      </c>
      <c r="J70" s="211" t="s">
        <v>306</v>
      </c>
      <c r="K70" s="212" t="s">
        <v>307</v>
      </c>
      <c r="L70" s="213" t="s">
        <v>363</v>
      </c>
      <c r="M70" s="307"/>
      <c r="N70" s="15"/>
      <c r="O70" s="15"/>
      <c r="P70" s="15"/>
      <c r="Q70" s="15">
        <v>1</v>
      </c>
    </row>
    <row r="71" spans="1:17" ht="18.75" customHeight="1">
      <c r="A71" s="289" t="s">
        <v>337</v>
      </c>
      <c r="B71" s="287" t="s">
        <v>338</v>
      </c>
      <c r="C71" s="288" t="s">
        <v>393</v>
      </c>
      <c r="D71" s="148"/>
      <c r="E71" s="47"/>
      <c r="F71" s="47"/>
      <c r="G71" s="47"/>
      <c r="H71" s="47">
        <v>1</v>
      </c>
      <c r="I71" s="72">
        <v>15</v>
      </c>
      <c r="J71" s="287" t="s">
        <v>367</v>
      </c>
      <c r="K71" s="287" t="s">
        <v>312</v>
      </c>
      <c r="L71" s="288" t="s">
        <v>363</v>
      </c>
      <c r="M71" s="72"/>
      <c r="N71" s="72"/>
      <c r="O71" s="72"/>
      <c r="P71" s="72"/>
      <c r="Q71" s="72">
        <v>1</v>
      </c>
    </row>
    <row r="72" spans="1:17" ht="18.75" customHeight="1">
      <c r="A72" s="211" t="s">
        <v>283</v>
      </c>
      <c r="B72" s="212" t="s">
        <v>284</v>
      </c>
      <c r="C72" s="213" t="s">
        <v>373</v>
      </c>
      <c r="D72" s="122"/>
      <c r="E72" s="15"/>
      <c r="F72" s="15"/>
      <c r="G72" s="15"/>
      <c r="H72" s="15">
        <v>1</v>
      </c>
      <c r="I72" s="68">
        <v>16</v>
      </c>
      <c r="J72" s="211" t="s">
        <v>330</v>
      </c>
      <c r="K72" s="212" t="s">
        <v>392</v>
      </c>
      <c r="L72" s="213" t="s">
        <v>393</v>
      </c>
      <c r="M72" s="122"/>
      <c r="N72" s="157"/>
      <c r="O72" s="157"/>
      <c r="P72" s="157"/>
      <c r="Q72" s="157">
        <v>1</v>
      </c>
    </row>
    <row r="73" spans="1:17" ht="18.75" customHeight="1">
      <c r="A73" s="191" t="s">
        <v>387</v>
      </c>
      <c r="B73" s="140" t="s">
        <v>388</v>
      </c>
      <c r="C73" s="149" t="str">
        <f>'[4]1er crit.10m'!$K$4</f>
        <v>111</v>
      </c>
      <c r="D73" s="148"/>
      <c r="E73" s="47"/>
      <c r="F73" s="47"/>
      <c r="G73" s="47"/>
      <c r="H73" s="47">
        <v>1</v>
      </c>
      <c r="I73" s="72">
        <v>17</v>
      </c>
      <c r="J73" s="289" t="s">
        <v>288</v>
      </c>
      <c r="K73" s="287" t="s">
        <v>289</v>
      </c>
      <c r="L73" s="288" t="s">
        <v>373</v>
      </c>
      <c r="M73" s="148"/>
      <c r="N73" s="72"/>
      <c r="O73" s="72"/>
      <c r="P73" s="72"/>
      <c r="Q73" s="72">
        <v>1</v>
      </c>
    </row>
    <row r="74" spans="1:17" ht="18.75" customHeight="1">
      <c r="A74" s="150" t="s">
        <v>379</v>
      </c>
      <c r="B74" s="129" t="s">
        <v>380</v>
      </c>
      <c r="C74" s="151" t="str">
        <f>'[4]1er crit.10m'!$K$4</f>
        <v>111</v>
      </c>
      <c r="D74" s="122"/>
      <c r="E74" s="48"/>
      <c r="F74" s="48"/>
      <c r="G74" s="48">
        <v>1</v>
      </c>
      <c r="H74" s="48"/>
      <c r="I74" s="68">
        <v>18</v>
      </c>
      <c r="J74" s="150" t="s">
        <v>360</v>
      </c>
      <c r="K74" s="129" t="s">
        <v>361</v>
      </c>
      <c r="L74" s="151" t="str">
        <f>'[4]1er crit.10m'!$K$4</f>
        <v>111</v>
      </c>
      <c r="M74" s="116"/>
      <c r="N74" s="48"/>
      <c r="O74" s="48"/>
      <c r="P74" s="48"/>
      <c r="Q74" s="48">
        <v>1</v>
      </c>
    </row>
    <row r="75" spans="1:17" ht="18.75" customHeight="1">
      <c r="A75" s="137" t="s">
        <v>269</v>
      </c>
      <c r="B75" s="138" t="s">
        <v>270</v>
      </c>
      <c r="C75" s="139" t="s">
        <v>239</v>
      </c>
      <c r="D75" s="148" t="s">
        <v>271</v>
      </c>
      <c r="E75" s="47"/>
      <c r="F75" s="47"/>
      <c r="G75" s="47"/>
      <c r="H75" s="47">
        <v>1</v>
      </c>
      <c r="I75" s="72">
        <v>19</v>
      </c>
      <c r="J75" s="191" t="s">
        <v>345</v>
      </c>
      <c r="K75" s="140" t="s">
        <v>346</v>
      </c>
      <c r="L75" s="149" t="str">
        <f>'[4]1er crit.10m'!$K$4</f>
        <v>111</v>
      </c>
      <c r="M75" s="148"/>
      <c r="N75" s="47"/>
      <c r="O75" s="47"/>
      <c r="P75" s="47"/>
      <c r="Q75" s="47">
        <v>1</v>
      </c>
    </row>
    <row r="76" spans="1:17" ht="18.75" customHeight="1">
      <c r="A76" s="294"/>
      <c r="B76" s="295"/>
      <c r="C76" s="296"/>
      <c r="D76" s="297"/>
      <c r="E76" s="51"/>
      <c r="F76" s="51"/>
      <c r="G76" s="51"/>
      <c r="H76" s="51"/>
      <c r="I76" s="51">
        <v>20</v>
      </c>
      <c r="J76" s="281"/>
      <c r="K76" s="282"/>
      <c r="L76" s="283"/>
      <c r="M76" s="282"/>
      <c r="N76" s="51"/>
      <c r="O76" s="51"/>
      <c r="P76" s="51"/>
      <c r="Q76" s="51"/>
    </row>
    <row r="77" spans="1:17" ht="18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74"/>
      <c r="M77" s="51"/>
      <c r="N77" s="51"/>
      <c r="O77" s="51"/>
      <c r="P77" s="51"/>
      <c r="Q77" s="51"/>
    </row>
    <row r="78" spans="1:17" ht="18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74"/>
      <c r="M78" s="51"/>
      <c r="N78" s="51"/>
      <c r="O78" s="51"/>
      <c r="P78" s="51"/>
      <c r="Q78" s="51"/>
    </row>
    <row r="79" spans="1:17" ht="30" customHeight="1">
      <c r="A79" s="360" t="s">
        <v>138</v>
      </c>
      <c r="B79" s="361"/>
      <c r="C79" s="362"/>
      <c r="D79" s="61">
        <f>SUM(E79:H79)</f>
        <v>10</v>
      </c>
      <c r="E79" s="61">
        <f>SUM(E57:E76)</f>
        <v>0</v>
      </c>
      <c r="F79" s="61">
        <f>SUM(F57:F76)</f>
        <v>4</v>
      </c>
      <c r="G79" s="61">
        <f>SUM(G57:G76)</f>
        <v>1</v>
      </c>
      <c r="H79" s="61">
        <f>SUM(H57:H76)</f>
        <v>5</v>
      </c>
      <c r="I79" s="61"/>
      <c r="J79" s="360" t="s">
        <v>138</v>
      </c>
      <c r="K79" s="361"/>
      <c r="L79" s="361"/>
      <c r="M79" s="61">
        <f>SUM(N79:Q79)</f>
        <v>16</v>
      </c>
      <c r="N79" s="61">
        <f>SUM(N57:N76)</f>
        <v>0</v>
      </c>
      <c r="O79" s="61">
        <f>SUM(O57:O76)</f>
        <v>8</v>
      </c>
      <c r="P79" s="61">
        <f>SUM(P57:P76)</f>
        <v>0</v>
      </c>
      <c r="Q79" s="61">
        <f>SUM(Q57:Q76)</f>
        <v>8</v>
      </c>
    </row>
    <row r="80" spans="1:17" s="4" customFormat="1" ht="18.75">
      <c r="A80" s="88" t="s">
        <v>16</v>
      </c>
      <c r="B80" s="88" t="s">
        <v>233</v>
      </c>
      <c r="C80" s="363" t="s">
        <v>126</v>
      </c>
      <c r="D80" s="363"/>
      <c r="E80" s="363"/>
      <c r="F80" s="363"/>
      <c r="G80" s="363"/>
      <c r="H80" s="363"/>
      <c r="I80" s="88"/>
      <c r="J80" s="88" t="s">
        <v>234</v>
      </c>
      <c r="K80" s="276" t="s">
        <v>500</v>
      </c>
      <c r="L80" s="363" t="s">
        <v>235</v>
      </c>
      <c r="M80" s="363"/>
      <c r="N80" s="363"/>
      <c r="O80" s="363"/>
      <c r="P80" s="363">
        <v>2018</v>
      </c>
      <c r="Q80" s="363"/>
    </row>
    <row r="81" spans="1:17" s="4" customFormat="1" ht="15.75">
      <c r="A81" s="53" t="s">
        <v>28</v>
      </c>
      <c r="B81" s="57">
        <v>43380</v>
      </c>
      <c r="C81" s="89" t="s">
        <v>128</v>
      </c>
      <c r="D81" s="89" t="s">
        <v>324</v>
      </c>
      <c r="E81" s="357" t="s">
        <v>321</v>
      </c>
      <c r="F81" s="358"/>
      <c r="G81" s="358"/>
      <c r="H81" s="359"/>
      <c r="I81" s="90"/>
      <c r="J81" s="53" t="s">
        <v>28</v>
      </c>
      <c r="K81" s="57">
        <v>43380</v>
      </c>
      <c r="L81" s="89" t="s">
        <v>128</v>
      </c>
      <c r="M81" s="89" t="s">
        <v>132</v>
      </c>
      <c r="N81" s="357" t="s">
        <v>508</v>
      </c>
      <c r="O81" s="358"/>
      <c r="P81" s="358"/>
      <c r="Q81" s="359"/>
    </row>
    <row r="82" spans="1:17" ht="27.75">
      <c r="A82" s="131" t="s">
        <v>0</v>
      </c>
      <c r="B82" s="131" t="s">
        <v>1</v>
      </c>
      <c r="C82" s="131" t="s">
        <v>228</v>
      </c>
      <c r="D82" s="41" t="s">
        <v>3</v>
      </c>
      <c r="E82" s="41" t="s">
        <v>8</v>
      </c>
      <c r="F82" s="41" t="s">
        <v>229</v>
      </c>
      <c r="G82" s="41" t="s">
        <v>6</v>
      </c>
      <c r="H82" s="41" t="s">
        <v>230</v>
      </c>
      <c r="I82" s="41"/>
      <c r="J82" s="131" t="s">
        <v>0</v>
      </c>
      <c r="K82" s="131" t="s">
        <v>1</v>
      </c>
      <c r="L82" s="130" t="s">
        <v>17</v>
      </c>
      <c r="M82" s="41" t="s">
        <v>3</v>
      </c>
      <c r="N82" s="41" t="s">
        <v>8</v>
      </c>
      <c r="O82" s="41" t="s">
        <v>229</v>
      </c>
      <c r="P82" s="41" t="s">
        <v>6</v>
      </c>
      <c r="Q82" s="41" t="s">
        <v>230</v>
      </c>
    </row>
    <row r="83" spans="1:17" ht="18.75" customHeight="1">
      <c r="A83" s="166"/>
      <c r="B83" s="167"/>
      <c r="C83" s="168"/>
      <c r="D83" s="169"/>
      <c r="E83" s="170"/>
      <c r="F83" s="170"/>
      <c r="G83" s="170"/>
      <c r="H83" s="47"/>
      <c r="I83" s="47">
        <v>1</v>
      </c>
      <c r="J83" s="145" t="s">
        <v>485</v>
      </c>
      <c r="K83" s="146" t="s">
        <v>304</v>
      </c>
      <c r="L83" s="147" t="str">
        <f>'[1]2 crit.10m'!$K$4</f>
        <v>002</v>
      </c>
      <c r="M83" s="148" t="s">
        <v>279</v>
      </c>
      <c r="N83" s="47"/>
      <c r="O83" s="47">
        <v>1</v>
      </c>
      <c r="P83" s="47"/>
      <c r="Q83" s="47"/>
    </row>
    <row r="84" spans="1:17" ht="18.75" customHeight="1">
      <c r="A84" s="150"/>
      <c r="B84" s="129"/>
      <c r="C84" s="151"/>
      <c r="D84" s="129"/>
      <c r="E84" s="173"/>
      <c r="F84" s="48"/>
      <c r="G84" s="48"/>
      <c r="H84" s="48"/>
      <c r="I84" s="48">
        <v>2</v>
      </c>
      <c r="J84" s="119" t="s">
        <v>488</v>
      </c>
      <c r="K84" s="120" t="s">
        <v>489</v>
      </c>
      <c r="L84" s="121" t="str">
        <f>'[1]2 crit.10m'!$K$4</f>
        <v>002</v>
      </c>
      <c r="M84" s="122"/>
      <c r="N84" s="48">
        <v>1</v>
      </c>
      <c r="O84" s="48"/>
      <c r="P84" s="48"/>
      <c r="Q84" s="48"/>
    </row>
    <row r="85" spans="1:17" ht="18.75" customHeight="1">
      <c r="A85" s="146"/>
      <c r="B85" s="146"/>
      <c r="C85" s="147"/>
      <c r="D85" s="148"/>
      <c r="E85" s="171"/>
      <c r="F85" s="172"/>
      <c r="G85" s="172"/>
      <c r="H85" s="97"/>
      <c r="I85" s="97">
        <v>3</v>
      </c>
      <c r="J85" s="137" t="s">
        <v>290</v>
      </c>
      <c r="K85" s="138" t="s">
        <v>291</v>
      </c>
      <c r="L85" s="139" t="s">
        <v>373</v>
      </c>
      <c r="M85" s="148"/>
      <c r="N85" s="97"/>
      <c r="O85" s="97">
        <v>1</v>
      </c>
      <c r="P85" s="97"/>
      <c r="Q85" s="97"/>
    </row>
    <row r="86" spans="1:17" ht="18.75" customHeight="1">
      <c r="A86" s="96"/>
      <c r="B86" s="96"/>
      <c r="C86" s="14"/>
      <c r="D86" s="14"/>
      <c r="E86" s="15"/>
      <c r="F86" s="15"/>
      <c r="G86" s="15"/>
      <c r="H86" s="15"/>
      <c r="I86" s="15">
        <v>4</v>
      </c>
      <c r="J86" s="129" t="s">
        <v>281</v>
      </c>
      <c r="K86" s="129" t="s">
        <v>282</v>
      </c>
      <c r="L86" s="151" t="s">
        <v>373</v>
      </c>
      <c r="M86" s="122"/>
      <c r="N86" s="15"/>
      <c r="O86" s="15">
        <v>1</v>
      </c>
      <c r="P86" s="15"/>
      <c r="Q86" s="15"/>
    </row>
    <row r="87" spans="1:17" ht="18.75" customHeight="1">
      <c r="A87" s="97"/>
      <c r="B87" s="97"/>
      <c r="C87" s="97"/>
      <c r="D87" s="97"/>
      <c r="E87" s="97"/>
      <c r="F87" s="97"/>
      <c r="G87" s="97"/>
      <c r="H87" s="97"/>
      <c r="I87" s="97">
        <v>5</v>
      </c>
      <c r="J87" s="191" t="s">
        <v>343</v>
      </c>
      <c r="K87" s="140" t="s">
        <v>383</v>
      </c>
      <c r="L87" s="149" t="str">
        <f>'[4]1er crit.10m'!$K$4</f>
        <v>111</v>
      </c>
      <c r="M87" s="148"/>
      <c r="N87" s="97"/>
      <c r="O87" s="97">
        <v>1</v>
      </c>
      <c r="P87" s="97"/>
      <c r="Q87" s="97"/>
    </row>
    <row r="88" spans="1:17" ht="18.75" customHeight="1">
      <c r="A88" s="14"/>
      <c r="B88" s="14"/>
      <c r="C88" s="14"/>
      <c r="D88" s="14"/>
      <c r="E88" s="15"/>
      <c r="F88" s="15"/>
      <c r="G88" s="15"/>
      <c r="H88" s="15"/>
      <c r="I88" s="15">
        <v>6</v>
      </c>
      <c r="J88" s="150" t="s">
        <v>315</v>
      </c>
      <c r="K88" s="129" t="s">
        <v>513</v>
      </c>
      <c r="L88" s="151" t="s">
        <v>363</v>
      </c>
      <c r="M88" s="122"/>
      <c r="N88" s="96"/>
      <c r="O88" s="14">
        <v>1</v>
      </c>
      <c r="P88" s="14"/>
      <c r="Q88" s="14"/>
    </row>
    <row r="89" spans="1:17" ht="18.75" customHeight="1">
      <c r="A89" s="97"/>
      <c r="B89" s="97"/>
      <c r="C89" s="97"/>
      <c r="D89" s="97"/>
      <c r="E89" s="97"/>
      <c r="F89" s="97"/>
      <c r="G89" s="97"/>
      <c r="H89" s="97"/>
      <c r="I89" s="97">
        <v>7</v>
      </c>
      <c r="J89" s="289" t="s">
        <v>367</v>
      </c>
      <c r="K89" s="287" t="s">
        <v>311</v>
      </c>
      <c r="L89" s="288" t="s">
        <v>363</v>
      </c>
      <c r="M89" s="308"/>
      <c r="N89" s="308"/>
      <c r="O89" s="308">
        <v>1</v>
      </c>
      <c r="P89" s="308"/>
      <c r="Q89" s="308"/>
    </row>
    <row r="90" spans="1:17" ht="18.75" customHeight="1">
      <c r="A90" s="14"/>
      <c r="B90" s="14"/>
      <c r="C90" s="14"/>
      <c r="D90" s="14"/>
      <c r="E90" s="15"/>
      <c r="F90" s="15"/>
      <c r="G90" s="15"/>
      <c r="H90" s="15"/>
      <c r="I90" s="15">
        <v>8</v>
      </c>
      <c r="J90" s="211" t="s">
        <v>367</v>
      </c>
      <c r="K90" s="212" t="s">
        <v>313</v>
      </c>
      <c r="L90" s="213" t="s">
        <v>363</v>
      </c>
      <c r="M90" s="15"/>
      <c r="N90" s="15"/>
      <c r="O90" s="15">
        <v>1</v>
      </c>
      <c r="P90" s="15"/>
      <c r="Q90" s="15"/>
    </row>
    <row r="91" spans="1:17" ht="18.75" customHeight="1">
      <c r="A91" s="97"/>
      <c r="B91" s="97"/>
      <c r="C91" s="97"/>
      <c r="D91" s="97"/>
      <c r="E91" s="97"/>
      <c r="F91" s="97"/>
      <c r="G91" s="97"/>
      <c r="H91" s="97"/>
      <c r="I91" s="97">
        <v>9</v>
      </c>
      <c r="J91" s="298"/>
      <c r="K91" s="299"/>
      <c r="L91" s="300"/>
      <c r="M91" s="191"/>
      <c r="N91" s="97"/>
      <c r="O91" s="97"/>
      <c r="P91" s="97"/>
      <c r="Q91" s="97"/>
    </row>
    <row r="92" spans="1:17" ht="18.75" customHeight="1">
      <c r="A92" s="96"/>
      <c r="B92" s="96"/>
      <c r="C92" s="96"/>
      <c r="D92" s="96"/>
      <c r="E92" s="15"/>
      <c r="F92" s="15"/>
      <c r="G92" s="15"/>
      <c r="H92" s="15"/>
      <c r="I92" s="15">
        <v>10</v>
      </c>
      <c r="J92" s="211"/>
      <c r="K92" s="212"/>
      <c r="L92" s="213"/>
      <c r="M92" s="150"/>
      <c r="N92" s="15"/>
      <c r="O92" s="15"/>
      <c r="P92" s="15"/>
      <c r="Q92" s="15"/>
    </row>
    <row r="93" spans="1:17" ht="18.75" customHeight="1">
      <c r="A93" s="97"/>
      <c r="B93" s="97"/>
      <c r="C93" s="97"/>
      <c r="D93" s="97"/>
      <c r="E93" s="97"/>
      <c r="F93" s="97"/>
      <c r="G93" s="97"/>
      <c r="H93" s="97"/>
      <c r="I93" s="97">
        <v>11</v>
      </c>
      <c r="J93" s="298" t="s">
        <v>459</v>
      </c>
      <c r="K93" s="299" t="s">
        <v>460</v>
      </c>
      <c r="L93" s="300" t="s">
        <v>393</v>
      </c>
      <c r="M93" s="191"/>
      <c r="N93" s="308"/>
      <c r="O93" s="308"/>
      <c r="P93" s="308"/>
      <c r="Q93" s="308">
        <v>1</v>
      </c>
    </row>
    <row r="94" spans="1:17" ht="18.75" customHeight="1">
      <c r="A94" s="15"/>
      <c r="B94" s="15"/>
      <c r="C94" s="15"/>
      <c r="D94" s="15"/>
      <c r="E94" s="15"/>
      <c r="F94" s="15"/>
      <c r="G94" s="15"/>
      <c r="H94" s="15"/>
      <c r="I94" s="15">
        <v>12</v>
      </c>
      <c r="J94" s="150" t="s">
        <v>384</v>
      </c>
      <c r="K94" s="129" t="s">
        <v>344</v>
      </c>
      <c r="L94" s="151" t="str">
        <f>'[4]1er crit.10m'!$K$4</f>
        <v>111</v>
      </c>
      <c r="M94" s="122"/>
      <c r="N94" s="307"/>
      <c r="O94" s="14"/>
      <c r="P94" s="14">
        <v>1</v>
      </c>
      <c r="Q94" s="14"/>
    </row>
    <row r="95" spans="1:17" ht="18.75" customHeight="1">
      <c r="A95" s="97"/>
      <c r="B95" s="97"/>
      <c r="C95" s="97"/>
      <c r="D95" s="97"/>
      <c r="E95" s="97"/>
      <c r="F95" s="97"/>
      <c r="G95" s="97"/>
      <c r="H95" s="97"/>
      <c r="I95" s="97">
        <v>13</v>
      </c>
      <c r="J95" s="191" t="s">
        <v>348</v>
      </c>
      <c r="K95" s="140" t="s">
        <v>349</v>
      </c>
      <c r="L95" s="149" t="str">
        <f>'[4]1er crit.10m'!$K$4</f>
        <v>111</v>
      </c>
      <c r="M95" s="191"/>
      <c r="N95" s="308"/>
      <c r="O95" s="308"/>
      <c r="P95" s="308"/>
      <c r="Q95" s="308">
        <v>1</v>
      </c>
    </row>
    <row r="96" spans="1:17" ht="18.75" customHeight="1">
      <c r="A96" s="96"/>
      <c r="B96" s="96"/>
      <c r="C96" s="96"/>
      <c r="D96" s="96"/>
      <c r="E96" s="96"/>
      <c r="F96" s="96"/>
      <c r="G96" s="96"/>
      <c r="H96" s="96"/>
      <c r="I96" s="96">
        <v>14</v>
      </c>
      <c r="J96" s="184" t="s">
        <v>385</v>
      </c>
      <c r="K96" s="129" t="s">
        <v>386</v>
      </c>
      <c r="L96" s="151" t="str">
        <f>'[4]1er crit.10m'!$K$4</f>
        <v>111</v>
      </c>
      <c r="M96" s="150"/>
      <c r="N96" s="15"/>
      <c r="O96" s="15"/>
      <c r="P96" s="15"/>
      <c r="Q96" s="15">
        <v>1</v>
      </c>
    </row>
    <row r="97" spans="1:17" ht="18.75" customHeight="1">
      <c r="A97" s="97"/>
      <c r="B97" s="97"/>
      <c r="C97" s="97"/>
      <c r="D97" s="97"/>
      <c r="E97" s="97"/>
      <c r="F97" s="97"/>
      <c r="G97" s="97"/>
      <c r="H97" s="97"/>
      <c r="I97" s="97">
        <v>15</v>
      </c>
      <c r="J97" s="145" t="s">
        <v>437</v>
      </c>
      <c r="K97" s="146" t="s">
        <v>438</v>
      </c>
      <c r="L97" s="147" t="str">
        <f>'[5]4 crit.10m'!$K$4</f>
        <v>274</v>
      </c>
      <c r="M97" s="148"/>
      <c r="N97" s="308"/>
      <c r="O97" s="308"/>
      <c r="P97" s="308"/>
      <c r="Q97" s="308">
        <v>1</v>
      </c>
    </row>
    <row r="98" spans="1:17" ht="18.75" customHeight="1">
      <c r="A98" s="192"/>
      <c r="B98" s="193"/>
      <c r="C98" s="194"/>
      <c r="D98" s="195"/>
      <c r="E98" s="15"/>
      <c r="F98" s="15"/>
      <c r="G98" s="15"/>
      <c r="H98" s="15"/>
      <c r="I98" s="96">
        <v>16</v>
      </c>
      <c r="J98" s="120" t="s">
        <v>142</v>
      </c>
      <c r="K98" s="120" t="s">
        <v>446</v>
      </c>
      <c r="L98" s="121" t="str">
        <f>'[5]4 crit.10m'!$K$4</f>
        <v>274</v>
      </c>
      <c r="M98" s="116"/>
      <c r="N98" s="307"/>
      <c r="O98" s="307"/>
      <c r="P98" s="307"/>
      <c r="Q98" s="307">
        <v>1</v>
      </c>
    </row>
    <row r="99" spans="1:17" ht="18.75" customHeight="1">
      <c r="A99" s="146"/>
      <c r="B99" s="146"/>
      <c r="C99" s="147"/>
      <c r="D99" s="148"/>
      <c r="E99" s="97"/>
      <c r="F99" s="97"/>
      <c r="G99" s="97"/>
      <c r="H99" s="97"/>
      <c r="I99" s="97">
        <v>17</v>
      </c>
      <c r="J99" s="146" t="s">
        <v>455</v>
      </c>
      <c r="K99" s="146" t="s">
        <v>456</v>
      </c>
      <c r="L99" s="147" t="s">
        <v>362</v>
      </c>
      <c r="M99" s="148"/>
      <c r="N99" s="308"/>
      <c r="O99" s="308"/>
      <c r="P99" s="308"/>
      <c r="Q99" s="308">
        <v>1</v>
      </c>
    </row>
    <row r="100" spans="1:17" ht="18.75" customHeight="1">
      <c r="A100" s="119"/>
      <c r="B100" s="120"/>
      <c r="C100" s="121"/>
      <c r="D100" s="122"/>
      <c r="E100" s="96"/>
      <c r="F100" s="96"/>
      <c r="G100" s="96"/>
      <c r="H100" s="96"/>
      <c r="I100" s="96">
        <v>18</v>
      </c>
      <c r="J100" s="129" t="s">
        <v>352</v>
      </c>
      <c r="K100" s="129" t="s">
        <v>353</v>
      </c>
      <c r="L100" s="151" t="str">
        <f>'[4]1er crit.10m'!$K$4</f>
        <v>111</v>
      </c>
      <c r="M100" s="122"/>
      <c r="N100" s="15"/>
      <c r="O100" s="15"/>
      <c r="P100" s="15"/>
      <c r="Q100" s="15">
        <v>1</v>
      </c>
    </row>
    <row r="101" spans="1:17" ht="18.75" customHeight="1">
      <c r="A101" s="145"/>
      <c r="B101" s="146"/>
      <c r="C101" s="147"/>
      <c r="D101" s="148"/>
      <c r="E101" s="97"/>
      <c r="F101" s="97"/>
      <c r="G101" s="97"/>
      <c r="H101" s="97"/>
      <c r="I101" s="97">
        <v>19</v>
      </c>
      <c r="J101" s="137" t="s">
        <v>402</v>
      </c>
      <c r="K101" s="138" t="s">
        <v>403</v>
      </c>
      <c r="L101" s="139" t="s">
        <v>239</v>
      </c>
      <c r="M101" s="148" t="s">
        <v>271</v>
      </c>
      <c r="N101" s="308"/>
      <c r="O101" s="308"/>
      <c r="P101" s="308"/>
      <c r="Q101" s="308">
        <v>1</v>
      </c>
    </row>
    <row r="102" spans="1:17" ht="18.75" customHeight="1">
      <c r="A102" s="277"/>
      <c r="B102" s="278"/>
      <c r="C102" s="279"/>
      <c r="D102" s="280"/>
      <c r="E102" s="51"/>
      <c r="F102" s="51"/>
      <c r="G102" s="51"/>
      <c r="H102" s="51"/>
      <c r="I102" s="51">
        <v>20</v>
      </c>
      <c r="J102" s="278"/>
      <c r="K102" s="278"/>
      <c r="L102" s="279"/>
      <c r="M102" s="280"/>
      <c r="N102" s="51"/>
      <c r="O102" s="51"/>
      <c r="P102" s="51"/>
      <c r="Q102" s="51"/>
    </row>
    <row r="103" spans="1:17" ht="18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100"/>
      <c r="M103" s="51"/>
      <c r="N103" s="51"/>
      <c r="O103" s="51"/>
      <c r="P103" s="51"/>
      <c r="Q103" s="51"/>
    </row>
    <row r="104" spans="1:17" ht="18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100"/>
      <c r="M104" s="51"/>
      <c r="N104" s="51"/>
      <c r="O104" s="51"/>
      <c r="P104" s="51"/>
      <c r="Q104" s="51"/>
    </row>
    <row r="105" spans="1:17" ht="30" customHeight="1">
      <c r="A105" s="360" t="s">
        <v>138</v>
      </c>
      <c r="B105" s="361"/>
      <c r="C105" s="362"/>
      <c r="D105" s="61">
        <f>SUM(E105:H105)</f>
        <v>0</v>
      </c>
      <c r="E105" s="61">
        <f>SUM(E83:E102)</f>
        <v>0</v>
      </c>
      <c r="F105" s="61">
        <f>SUM(F83:F102)</f>
        <v>0</v>
      </c>
      <c r="G105" s="61">
        <f>SUM(G83:G102)</f>
        <v>0</v>
      </c>
      <c r="H105" s="61">
        <f>SUM(H83:H102)</f>
        <v>0</v>
      </c>
      <c r="I105" s="61"/>
      <c r="J105" s="360" t="s">
        <v>138</v>
      </c>
      <c r="K105" s="361"/>
      <c r="L105" s="361"/>
      <c r="M105" s="61">
        <f>SUM(N105:Q105)</f>
        <v>17</v>
      </c>
      <c r="N105" s="61">
        <f>SUM(N83:N102)</f>
        <v>1</v>
      </c>
      <c r="O105" s="61">
        <f>SUM(O83:O102)</f>
        <v>7</v>
      </c>
      <c r="P105" s="61">
        <f>SUM(P83:P102)</f>
        <v>1</v>
      </c>
      <c r="Q105" s="61">
        <f>SUM(Q83:Q102)</f>
        <v>8</v>
      </c>
    </row>
    <row r="106" spans="1:17" ht="33.75" customHeight="1">
      <c r="A106" s="341" t="s">
        <v>138</v>
      </c>
      <c r="B106" s="341"/>
      <c r="C106" s="341"/>
      <c r="D106" s="176"/>
      <c r="E106" s="176" t="s">
        <v>8</v>
      </c>
      <c r="F106" s="176" t="s">
        <v>229</v>
      </c>
      <c r="G106" s="176" t="s">
        <v>6</v>
      </c>
      <c r="H106" s="301" t="s">
        <v>230</v>
      </c>
      <c r="I106" s="302"/>
      <c r="J106" s="174"/>
      <c r="K106" s="174"/>
      <c r="L106" s="174"/>
      <c r="M106" s="175"/>
      <c r="N106" s="175"/>
      <c r="O106" s="175"/>
      <c r="P106" s="175"/>
      <c r="Q106" s="175"/>
    </row>
    <row r="107" spans="1:9" ht="33.75" customHeight="1">
      <c r="A107" s="341"/>
      <c r="B107" s="341"/>
      <c r="C107" s="341"/>
      <c r="D107" s="176">
        <f>SUM(D27+M27+D53+M53+D79+M79+D105+M105)</f>
        <v>95</v>
      </c>
      <c r="E107" s="176">
        <f>SUM(E27+N27+E53+N53+E79+N79+E105+N105)</f>
        <v>2</v>
      </c>
      <c r="F107" s="176">
        <f>SUM(F27+O27+F53+O53+F79+O79+F105+O105)</f>
        <v>39</v>
      </c>
      <c r="G107" s="176">
        <f>SUM(G27+P27+G53+P53+G79+P79+G105+P105)</f>
        <v>2</v>
      </c>
      <c r="H107" s="301">
        <f>SUM(H27+Q27+H53+Q53+H79+Q79+H105+Q105)</f>
        <v>52</v>
      </c>
      <c r="I107" s="303"/>
    </row>
    <row r="108" spans="1:9" ht="30" customHeight="1">
      <c r="A108" s="345" t="s">
        <v>359</v>
      </c>
      <c r="B108" s="346"/>
      <c r="C108" s="347"/>
      <c r="D108" s="342"/>
      <c r="E108" s="176">
        <v>42</v>
      </c>
      <c r="F108" s="176">
        <v>62</v>
      </c>
      <c r="G108" s="176">
        <v>22</v>
      </c>
      <c r="H108" s="301">
        <v>32</v>
      </c>
      <c r="I108" s="304"/>
    </row>
    <row r="109" spans="1:9" ht="37.5" customHeight="1">
      <c r="A109" s="348"/>
      <c r="B109" s="349"/>
      <c r="C109" s="350"/>
      <c r="D109" s="343"/>
      <c r="E109" s="176">
        <f>PRODUCT(E107*E108)</f>
        <v>84</v>
      </c>
      <c r="F109" s="176">
        <f>PRODUCT(F107*F108)</f>
        <v>2418</v>
      </c>
      <c r="G109" s="176">
        <f>PRODUCT(G107*G108)</f>
        <v>44</v>
      </c>
      <c r="H109" s="176">
        <f>PRODUCT(H107*H108)</f>
        <v>1664</v>
      </c>
      <c r="I109" s="304"/>
    </row>
    <row r="110" spans="1:9" ht="37.5" customHeight="1">
      <c r="A110" s="351"/>
      <c r="B110" s="352"/>
      <c r="C110" s="353"/>
      <c r="D110" s="344"/>
      <c r="E110" s="341">
        <f>SUM(E109:F109)</f>
        <v>2502</v>
      </c>
      <c r="F110" s="341"/>
      <c r="G110" s="341">
        <f>SUM(G109:H109)</f>
        <v>1708</v>
      </c>
      <c r="H110" s="341"/>
      <c r="I110" s="305"/>
    </row>
  </sheetData>
  <sheetProtection/>
  <mergeCells count="33">
    <mergeCell ref="J105:L105"/>
    <mergeCell ref="C80:H80"/>
    <mergeCell ref="L80:O80"/>
    <mergeCell ref="C1:H1"/>
    <mergeCell ref="L1:O1"/>
    <mergeCell ref="C28:H28"/>
    <mergeCell ref="L28:O28"/>
    <mergeCell ref="L54:O54"/>
    <mergeCell ref="P80:Q80"/>
    <mergeCell ref="P1:Q1"/>
    <mergeCell ref="E2:H2"/>
    <mergeCell ref="N2:Q2"/>
    <mergeCell ref="A27:C27"/>
    <mergeCell ref="J27:L27"/>
    <mergeCell ref="P28:Q28"/>
    <mergeCell ref="N81:Q81"/>
    <mergeCell ref="A79:C79"/>
    <mergeCell ref="A53:C53"/>
    <mergeCell ref="J79:L79"/>
    <mergeCell ref="P54:Q54"/>
    <mergeCell ref="E55:H55"/>
    <mergeCell ref="N55:Q55"/>
    <mergeCell ref="N29:Q29"/>
    <mergeCell ref="J53:L53"/>
    <mergeCell ref="G110:H110"/>
    <mergeCell ref="E110:F110"/>
    <mergeCell ref="D108:D110"/>
    <mergeCell ref="A108:C110"/>
    <mergeCell ref="E29:H29"/>
    <mergeCell ref="E81:H81"/>
    <mergeCell ref="A106:C107"/>
    <mergeCell ref="A105:C105"/>
    <mergeCell ref="C54:H54"/>
  </mergeCells>
  <dataValidations count="2">
    <dataValidation type="list" operator="equal" allowBlank="1" sqref="D83:D85 M14 M31:M32 M43:M48 D5:D8 M36:M38 M50 D70:D75 M57 M75 M83:M88 D98:D102 D47:D50 M61:M62 D14:D22 M18 D41:D45 D31 M64 D57:D66 M97 M23:M24 M72:M73 M99:M102 M94">
      <formula1>"CG,Je,Da,Pro,Hon,Exc"</formula1>
    </dataValidation>
    <dataValidation type="list" operator="equal" allowBlank="1" sqref="E84:E85 E22 E7">
      <formula1>"carabine,pistolet,,"</formula1>
    </dataValidation>
  </dataValidations>
  <printOptions/>
  <pageMargins left="0.11811023622047245" right="0.11811023622047245" top="0.55118110236220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20" sqref="O20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9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s="12" customFormat="1" ht="18.75">
      <c r="A3" s="373" t="s">
        <v>19</v>
      </c>
      <c r="B3" s="373"/>
      <c r="C3" s="45" t="s">
        <v>231</v>
      </c>
      <c r="D3" s="382" t="s">
        <v>227</v>
      </c>
      <c r="E3" s="383"/>
      <c r="F3" s="92">
        <v>5</v>
      </c>
      <c r="G3" s="45" t="s">
        <v>235</v>
      </c>
      <c r="H3" s="45">
        <v>2018</v>
      </c>
      <c r="I3" s="382" t="s">
        <v>327</v>
      </c>
      <c r="J3" s="384"/>
      <c r="K3" s="384"/>
      <c r="L3" s="383"/>
    </row>
    <row r="4" spans="1:12" s="9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s="9" customFormat="1" ht="22.5" customHeight="1">
      <c r="A5" s="43">
        <v>1</v>
      </c>
      <c r="B5" s="137" t="s">
        <v>255</v>
      </c>
      <c r="C5" s="138" t="s">
        <v>256</v>
      </c>
      <c r="D5" s="139" t="s">
        <v>239</v>
      </c>
      <c r="E5" s="138" t="s">
        <v>501</v>
      </c>
      <c r="F5" s="138" t="s">
        <v>514</v>
      </c>
      <c r="G5" s="46"/>
      <c r="H5" s="46"/>
      <c r="I5" s="46"/>
      <c r="J5" s="49"/>
      <c r="K5" s="366"/>
      <c r="L5" s="367"/>
    </row>
    <row r="6" spans="1:12" ht="22.5" customHeight="1">
      <c r="A6" s="43">
        <v>2</v>
      </c>
      <c r="B6" s="200" t="s">
        <v>255</v>
      </c>
      <c r="C6" s="116" t="s">
        <v>257</v>
      </c>
      <c r="D6" s="128" t="s">
        <v>239</v>
      </c>
      <c r="E6" s="126" t="s">
        <v>502</v>
      </c>
      <c r="F6" s="125" t="s">
        <v>514</v>
      </c>
      <c r="G6" s="42"/>
      <c r="H6" s="42"/>
      <c r="I6" s="42"/>
      <c r="J6" s="50"/>
      <c r="K6" s="364"/>
      <c r="L6" s="365"/>
    </row>
    <row r="7" spans="1:12" ht="22.5" customHeight="1">
      <c r="A7" s="43">
        <v>3</v>
      </c>
      <c r="B7" s="145" t="s">
        <v>85</v>
      </c>
      <c r="C7" s="146" t="s">
        <v>468</v>
      </c>
      <c r="D7" s="147" t="str">
        <f>'[3]1er crit.10m'!$K$4</f>
        <v>020</v>
      </c>
      <c r="E7" s="148"/>
      <c r="F7" s="140" t="s">
        <v>514</v>
      </c>
      <c r="G7" s="46"/>
      <c r="H7" s="46"/>
      <c r="I7" s="46"/>
      <c r="J7" s="49"/>
      <c r="K7" s="366"/>
      <c r="L7" s="367"/>
    </row>
    <row r="8" spans="1:12" ht="22.5" customHeight="1">
      <c r="A8" s="43">
        <v>4</v>
      </c>
      <c r="B8" s="120" t="s">
        <v>466</v>
      </c>
      <c r="C8" s="120" t="s">
        <v>467</v>
      </c>
      <c r="D8" s="121" t="str">
        <f>'[3]1er crit.10m'!$K$4</f>
        <v>020</v>
      </c>
      <c r="E8" s="122"/>
      <c r="F8" s="116" t="s">
        <v>514</v>
      </c>
      <c r="G8" s="42"/>
      <c r="H8" s="42"/>
      <c r="I8" s="42"/>
      <c r="J8" s="50"/>
      <c r="K8" s="364"/>
      <c r="L8" s="365"/>
    </row>
    <row r="9" spans="1:12" ht="22.5" customHeight="1">
      <c r="A9" s="43">
        <v>5</v>
      </c>
      <c r="B9" s="145" t="s">
        <v>350</v>
      </c>
      <c r="C9" s="146" t="s">
        <v>511</v>
      </c>
      <c r="D9" s="147" t="s">
        <v>412</v>
      </c>
      <c r="E9" s="148"/>
      <c r="F9" s="141" t="s">
        <v>514</v>
      </c>
      <c r="G9" s="46"/>
      <c r="H9" s="46"/>
      <c r="I9" s="46"/>
      <c r="J9" s="49"/>
      <c r="K9" s="366"/>
      <c r="L9" s="367"/>
    </row>
    <row r="10" spans="1:12" ht="22.5" customHeight="1">
      <c r="A10" s="43">
        <v>6</v>
      </c>
      <c r="B10" s="150"/>
      <c r="C10" s="129"/>
      <c r="D10" s="151"/>
      <c r="E10" s="14"/>
      <c r="F10" s="152"/>
      <c r="G10" s="42"/>
      <c r="H10" s="42"/>
      <c r="I10" s="42"/>
      <c r="J10" s="50"/>
      <c r="K10" s="364"/>
      <c r="L10" s="365"/>
    </row>
    <row r="11" spans="1:12" ht="22.5" customHeight="1">
      <c r="A11" s="43">
        <v>7</v>
      </c>
      <c r="B11" s="140" t="s">
        <v>390</v>
      </c>
      <c r="C11" s="140" t="s">
        <v>391</v>
      </c>
      <c r="D11" s="149" t="str">
        <f>'[4]1er crit.10m'!$K$4</f>
        <v>111</v>
      </c>
      <c r="E11" s="308"/>
      <c r="F11" s="97" t="s">
        <v>258</v>
      </c>
      <c r="G11" s="46"/>
      <c r="H11" s="46"/>
      <c r="I11" s="46"/>
      <c r="J11" s="49"/>
      <c r="K11" s="366"/>
      <c r="L11" s="367"/>
    </row>
    <row r="12" spans="1:12" ht="22.5" customHeight="1">
      <c r="A12" s="43">
        <v>8</v>
      </c>
      <c r="B12" s="129" t="s">
        <v>481</v>
      </c>
      <c r="C12" s="129" t="s">
        <v>482</v>
      </c>
      <c r="D12" s="151" t="s">
        <v>412</v>
      </c>
      <c r="E12" s="14"/>
      <c r="F12" s="14" t="s">
        <v>258</v>
      </c>
      <c r="G12" s="42"/>
      <c r="H12" s="42"/>
      <c r="I12" s="42"/>
      <c r="J12" s="50"/>
      <c r="K12" s="364"/>
      <c r="L12" s="365"/>
    </row>
    <row r="13" spans="1:12" ht="22.5" customHeight="1">
      <c r="A13" s="43">
        <v>9</v>
      </c>
      <c r="B13" s="289" t="s">
        <v>335</v>
      </c>
      <c r="C13" s="287" t="s">
        <v>336</v>
      </c>
      <c r="D13" s="288" t="s">
        <v>393</v>
      </c>
      <c r="E13" s="308"/>
      <c r="F13" s="97" t="s">
        <v>258</v>
      </c>
      <c r="G13" s="46"/>
      <c r="H13" s="46"/>
      <c r="I13" s="46"/>
      <c r="J13" s="49"/>
      <c r="K13" s="366"/>
      <c r="L13" s="367"/>
    </row>
    <row r="14" spans="1:12" ht="22.5" customHeight="1">
      <c r="A14" s="43">
        <v>10</v>
      </c>
      <c r="B14" s="211" t="s">
        <v>398</v>
      </c>
      <c r="C14" s="212" t="s">
        <v>305</v>
      </c>
      <c r="D14" s="213" t="s">
        <v>393</v>
      </c>
      <c r="E14" s="307"/>
      <c r="F14" s="96" t="s">
        <v>258</v>
      </c>
      <c r="G14" s="42"/>
      <c r="H14" s="42"/>
      <c r="I14" s="42"/>
      <c r="J14" s="50"/>
      <c r="K14" s="364"/>
      <c r="L14" s="365"/>
    </row>
    <row r="15" spans="1:12" ht="22.5" customHeight="1">
      <c r="A15" s="43">
        <v>11</v>
      </c>
      <c r="B15" s="289" t="s">
        <v>399</v>
      </c>
      <c r="C15" s="287" t="s">
        <v>272</v>
      </c>
      <c r="D15" s="288" t="s">
        <v>393</v>
      </c>
      <c r="E15" s="140"/>
      <c r="F15" s="97" t="s">
        <v>258</v>
      </c>
      <c r="G15" s="46"/>
      <c r="H15" s="46"/>
      <c r="I15" s="46"/>
      <c r="J15" s="49"/>
      <c r="K15" s="366"/>
      <c r="L15" s="367"/>
    </row>
    <row r="16" spans="1:12" ht="22.5" customHeight="1">
      <c r="A16" s="43">
        <v>12</v>
      </c>
      <c r="B16" s="211" t="s">
        <v>308</v>
      </c>
      <c r="C16" s="212" t="s">
        <v>309</v>
      </c>
      <c r="D16" s="213" t="s">
        <v>363</v>
      </c>
      <c r="E16" s="122"/>
      <c r="F16" s="15" t="s">
        <v>258</v>
      </c>
      <c r="G16" s="42"/>
      <c r="H16" s="42"/>
      <c r="I16" s="42"/>
      <c r="J16" s="50"/>
      <c r="K16" s="364"/>
      <c r="L16" s="365"/>
    </row>
    <row r="17" spans="1:12" ht="22.5" customHeight="1">
      <c r="A17" s="43">
        <v>13</v>
      </c>
      <c r="B17" s="145" t="s">
        <v>426</v>
      </c>
      <c r="C17" s="146" t="s">
        <v>427</v>
      </c>
      <c r="D17" s="147" t="str">
        <f>'[5]4 crit.10m'!$K$4</f>
        <v>274</v>
      </c>
      <c r="E17" s="148"/>
      <c r="F17" s="97" t="s">
        <v>258</v>
      </c>
      <c r="G17" s="46"/>
      <c r="H17" s="46"/>
      <c r="I17" s="46"/>
      <c r="J17" s="49"/>
      <c r="K17" s="366"/>
      <c r="L17" s="367"/>
    </row>
    <row r="18" spans="1:12" ht="22.5" customHeight="1">
      <c r="A18" s="43">
        <v>14</v>
      </c>
      <c r="B18" s="119" t="s">
        <v>432</v>
      </c>
      <c r="C18" s="120" t="s">
        <v>313</v>
      </c>
      <c r="D18" s="121" t="str">
        <f>'[5]4 crit.10m'!$K$4</f>
        <v>274</v>
      </c>
      <c r="E18" s="122"/>
      <c r="F18" s="96" t="s">
        <v>258</v>
      </c>
      <c r="G18" s="42"/>
      <c r="H18" s="42"/>
      <c r="I18" s="42"/>
      <c r="J18" s="50"/>
      <c r="K18" s="364"/>
      <c r="L18" s="365"/>
    </row>
    <row r="19" spans="1:12" ht="22.5" customHeight="1">
      <c r="A19" s="43">
        <v>15</v>
      </c>
      <c r="B19" s="146" t="s">
        <v>448</v>
      </c>
      <c r="C19" s="146" t="s">
        <v>449</v>
      </c>
      <c r="D19" s="147" t="str">
        <f>'[5]4 crit.10m'!$K$4</f>
        <v>274</v>
      </c>
      <c r="E19" s="148"/>
      <c r="F19" s="97" t="s">
        <v>258</v>
      </c>
      <c r="G19" s="46"/>
      <c r="H19" s="46"/>
      <c r="I19" s="46"/>
      <c r="J19" s="49"/>
      <c r="K19" s="366"/>
      <c r="L19" s="367"/>
    </row>
    <row r="20" spans="1:12" ht="22.5" customHeight="1">
      <c r="A20" s="43">
        <v>16</v>
      </c>
      <c r="B20" s="211" t="s">
        <v>281</v>
      </c>
      <c r="C20" s="212" t="s">
        <v>282</v>
      </c>
      <c r="D20" s="213" t="s">
        <v>373</v>
      </c>
      <c r="E20" s="122"/>
      <c r="F20" s="96" t="s">
        <v>258</v>
      </c>
      <c r="G20" s="42"/>
      <c r="H20" s="42"/>
      <c r="I20" s="42"/>
      <c r="J20" s="50"/>
      <c r="K20" s="364"/>
      <c r="L20" s="365"/>
    </row>
    <row r="21" spans="1:12" ht="22.5" customHeight="1">
      <c r="A21" s="43">
        <v>17</v>
      </c>
      <c r="B21" s="289" t="s">
        <v>471</v>
      </c>
      <c r="C21" s="287" t="s">
        <v>472</v>
      </c>
      <c r="D21" s="288" t="s">
        <v>418</v>
      </c>
      <c r="E21" s="148"/>
      <c r="F21" s="135" t="s">
        <v>258</v>
      </c>
      <c r="G21" s="46"/>
      <c r="H21" s="46"/>
      <c r="I21" s="46"/>
      <c r="J21" s="49"/>
      <c r="K21" s="366"/>
      <c r="L21" s="367"/>
    </row>
    <row r="22" spans="1:12" ht="22.5" customHeight="1">
      <c r="A22" s="43">
        <v>18</v>
      </c>
      <c r="B22" s="211" t="s">
        <v>474</v>
      </c>
      <c r="C22" s="212" t="s">
        <v>475</v>
      </c>
      <c r="D22" s="213" t="s">
        <v>418</v>
      </c>
      <c r="E22" s="122" t="s">
        <v>501</v>
      </c>
      <c r="F22" s="136" t="s">
        <v>258</v>
      </c>
      <c r="G22" s="42"/>
      <c r="H22" s="42"/>
      <c r="I22" s="42"/>
      <c r="J22" s="50"/>
      <c r="K22" s="364"/>
      <c r="L22" s="365"/>
    </row>
    <row r="23" spans="1:12" ht="22.5" customHeight="1">
      <c r="A23" s="43">
        <v>19</v>
      </c>
      <c r="B23" s="137" t="s">
        <v>259</v>
      </c>
      <c r="C23" s="138" t="s">
        <v>260</v>
      </c>
      <c r="D23" s="139" t="s">
        <v>239</v>
      </c>
      <c r="E23" s="146" t="s">
        <v>503</v>
      </c>
      <c r="F23" s="138" t="s">
        <v>258</v>
      </c>
      <c r="G23" s="46"/>
      <c r="H23" s="46"/>
      <c r="I23" s="46"/>
      <c r="J23" s="49"/>
      <c r="K23" s="366"/>
      <c r="L23" s="367"/>
    </row>
    <row r="24" spans="1:12" ht="22.5" customHeight="1">
      <c r="A24" s="43">
        <v>20</v>
      </c>
      <c r="B24" s="188"/>
      <c r="C24" s="116"/>
      <c r="D24" s="128"/>
      <c r="E24" s="116"/>
      <c r="F24" s="116"/>
      <c r="G24" s="42"/>
      <c r="H24" s="42"/>
      <c r="I24" s="42"/>
      <c r="J24" s="42"/>
      <c r="K24" s="368"/>
      <c r="L24" s="368"/>
    </row>
  </sheetData>
  <sheetProtection/>
  <mergeCells count="29">
    <mergeCell ref="A3:B3"/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K8:L8"/>
    <mergeCell ref="K20:L20"/>
    <mergeCell ref="K21:L21"/>
    <mergeCell ref="K9:L9"/>
    <mergeCell ref="K10:L10"/>
    <mergeCell ref="K11:L11"/>
    <mergeCell ref="K12:L12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</mergeCells>
  <dataValidations count="1">
    <dataValidation type="list" operator="equal" allowBlank="1" sqref="F6:F7 F9 E6:E9 E15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F23" sqref="F23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6" customWidth="1"/>
    <col min="5" max="5" width="8.28125" style="1" customWidth="1"/>
    <col min="6" max="6" width="8.28125" style="9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s="12" customFormat="1" ht="18.75">
      <c r="A3" s="373" t="s">
        <v>19</v>
      </c>
      <c r="B3" s="373"/>
      <c r="C3" s="131" t="s">
        <v>232</v>
      </c>
      <c r="D3" s="382" t="s">
        <v>227</v>
      </c>
      <c r="E3" s="383"/>
      <c r="F3" s="131">
        <v>5</v>
      </c>
      <c r="G3" s="131" t="s">
        <v>235</v>
      </c>
      <c r="H3" s="131">
        <v>2018</v>
      </c>
      <c r="I3" s="382" t="s">
        <v>327</v>
      </c>
      <c r="J3" s="384"/>
      <c r="K3" s="384"/>
      <c r="L3" s="383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s="4" customFormat="1" ht="22.5" customHeight="1">
      <c r="A5" s="43">
        <v>1</v>
      </c>
      <c r="B5" s="287" t="s">
        <v>364</v>
      </c>
      <c r="C5" s="287" t="s">
        <v>365</v>
      </c>
      <c r="D5" s="288" t="s">
        <v>363</v>
      </c>
      <c r="E5" s="133"/>
      <c r="F5" s="140" t="s">
        <v>514</v>
      </c>
      <c r="G5" s="77"/>
      <c r="H5" s="47"/>
      <c r="I5" s="46"/>
      <c r="J5" s="49"/>
      <c r="K5" s="366"/>
      <c r="L5" s="367"/>
    </row>
    <row r="6" spans="1:12" s="4" customFormat="1" ht="22.5" customHeight="1">
      <c r="A6" s="43">
        <v>2</v>
      </c>
      <c r="B6" s="211" t="s">
        <v>479</v>
      </c>
      <c r="C6" s="212" t="s">
        <v>480</v>
      </c>
      <c r="D6" s="213" t="s">
        <v>418</v>
      </c>
      <c r="E6" s="14"/>
      <c r="F6" s="129" t="s">
        <v>514</v>
      </c>
      <c r="G6" s="78"/>
      <c r="H6" s="48"/>
      <c r="I6" s="42"/>
      <c r="J6" s="50"/>
      <c r="K6" s="364"/>
      <c r="L6" s="365"/>
    </row>
    <row r="7" spans="1:12" ht="22.5" customHeight="1">
      <c r="A7" s="43">
        <v>3</v>
      </c>
      <c r="B7" s="289" t="s">
        <v>477</v>
      </c>
      <c r="C7" s="287" t="s">
        <v>265</v>
      </c>
      <c r="D7" s="288" t="s">
        <v>418</v>
      </c>
      <c r="E7" s="308"/>
      <c r="F7" s="140" t="s">
        <v>514</v>
      </c>
      <c r="G7" s="79"/>
      <c r="H7" s="72"/>
      <c r="I7" s="46"/>
      <c r="J7" s="49"/>
      <c r="K7" s="366"/>
      <c r="L7" s="367"/>
    </row>
    <row r="8" spans="1:12" ht="22.5" customHeight="1">
      <c r="A8" s="43">
        <v>4</v>
      </c>
      <c r="B8" s="211"/>
      <c r="C8" s="212"/>
      <c r="D8" s="213"/>
      <c r="E8" s="48"/>
      <c r="F8" s="99"/>
      <c r="G8" s="80"/>
      <c r="H8" s="14"/>
      <c r="I8" s="42"/>
      <c r="J8" s="50"/>
      <c r="K8" s="364"/>
      <c r="L8" s="365"/>
    </row>
    <row r="9" spans="1:12" ht="22.5" customHeight="1">
      <c r="A9" s="43">
        <v>5</v>
      </c>
      <c r="B9" s="289"/>
      <c r="C9" s="287"/>
      <c r="D9" s="288"/>
      <c r="E9" s="308"/>
      <c r="F9" s="98"/>
      <c r="G9" s="79"/>
      <c r="H9" s="72"/>
      <c r="I9" s="46"/>
      <c r="J9" s="49"/>
      <c r="K9" s="366"/>
      <c r="L9" s="367"/>
    </row>
    <row r="10" spans="1:12" ht="22.5" customHeight="1">
      <c r="A10" s="43">
        <v>6</v>
      </c>
      <c r="B10" s="211"/>
      <c r="C10" s="212"/>
      <c r="D10" s="213"/>
      <c r="E10" s="14"/>
      <c r="F10" s="99"/>
      <c r="G10" s="80"/>
      <c r="H10" s="14"/>
      <c r="I10" s="42"/>
      <c r="J10" s="50"/>
      <c r="K10" s="364"/>
      <c r="L10" s="365"/>
    </row>
    <row r="11" spans="1:12" ht="22.5" customHeight="1">
      <c r="A11" s="43">
        <v>7</v>
      </c>
      <c r="B11" s="289"/>
      <c r="C11" s="287"/>
      <c r="D11" s="288"/>
      <c r="E11" s="308"/>
      <c r="F11" s="98"/>
      <c r="G11" s="79"/>
      <c r="H11" s="72"/>
      <c r="I11" s="46"/>
      <c r="J11" s="49"/>
      <c r="K11" s="366"/>
      <c r="L11" s="367"/>
    </row>
    <row r="12" spans="1:12" ht="22.5" customHeight="1">
      <c r="A12" s="43">
        <v>8</v>
      </c>
      <c r="B12" s="119"/>
      <c r="C12" s="120"/>
      <c r="D12" s="121"/>
      <c r="E12" s="14"/>
      <c r="F12" s="99"/>
      <c r="G12" s="80"/>
      <c r="H12" s="14"/>
      <c r="I12" s="42"/>
      <c r="J12" s="50"/>
      <c r="K12" s="364"/>
      <c r="L12" s="365"/>
    </row>
    <row r="13" spans="1:12" ht="22.5" customHeight="1">
      <c r="A13" s="43">
        <v>9</v>
      </c>
      <c r="B13" s="308"/>
      <c r="C13" s="308"/>
      <c r="D13" s="309"/>
      <c r="E13" s="308"/>
      <c r="F13" s="98"/>
      <c r="G13" s="79"/>
      <c r="H13" s="72"/>
      <c r="I13" s="46"/>
      <c r="J13" s="49"/>
      <c r="K13" s="366"/>
      <c r="L13" s="367"/>
    </row>
    <row r="14" spans="1:12" ht="22.5" customHeight="1">
      <c r="A14" s="43">
        <v>10</v>
      </c>
      <c r="B14" s="15"/>
      <c r="C14" s="15"/>
      <c r="D14" s="310"/>
      <c r="E14" s="307"/>
      <c r="F14" s="101"/>
      <c r="G14" s="81"/>
      <c r="H14" s="68"/>
      <c r="I14" s="42"/>
      <c r="J14" s="50"/>
      <c r="K14" s="364"/>
      <c r="L14" s="365"/>
    </row>
    <row r="15" spans="1:12" ht="22.5" customHeight="1">
      <c r="A15" s="43">
        <v>11</v>
      </c>
      <c r="B15" s="137"/>
      <c r="C15" s="138"/>
      <c r="D15" s="139"/>
      <c r="E15" s="146"/>
      <c r="F15" s="98"/>
      <c r="G15" s="79"/>
      <c r="H15" s="72"/>
      <c r="I15" s="46"/>
      <c r="J15" s="49"/>
      <c r="K15" s="366"/>
      <c r="L15" s="367"/>
    </row>
    <row r="16" spans="1:12" ht="22.5" customHeight="1">
      <c r="A16" s="43">
        <v>12</v>
      </c>
      <c r="B16" s="211"/>
      <c r="C16" s="212"/>
      <c r="D16" s="213"/>
      <c r="E16" s="48"/>
      <c r="F16" s="102"/>
      <c r="G16" s="82"/>
      <c r="H16" s="15"/>
      <c r="I16" s="42"/>
      <c r="J16" s="50"/>
      <c r="K16" s="364"/>
      <c r="L16" s="365"/>
    </row>
    <row r="17" spans="1:12" ht="22.5" customHeight="1">
      <c r="A17" s="43">
        <v>13</v>
      </c>
      <c r="B17" s="287" t="s">
        <v>509</v>
      </c>
      <c r="C17" s="287" t="s">
        <v>510</v>
      </c>
      <c r="D17" s="288" t="s">
        <v>362</v>
      </c>
      <c r="E17" s="133"/>
      <c r="F17" s="98" t="s">
        <v>258</v>
      </c>
      <c r="G17" s="79"/>
      <c r="H17" s="72"/>
      <c r="I17" s="46"/>
      <c r="J17" s="49"/>
      <c r="K17" s="366"/>
      <c r="L17" s="367"/>
    </row>
    <row r="18" spans="1:12" ht="22.5" customHeight="1">
      <c r="A18" s="43">
        <v>14</v>
      </c>
      <c r="B18" s="211" t="s">
        <v>339</v>
      </c>
      <c r="C18" s="212" t="s">
        <v>338</v>
      </c>
      <c r="D18" s="213" t="s">
        <v>393</v>
      </c>
      <c r="E18" s="48"/>
      <c r="F18" s="101" t="s">
        <v>258</v>
      </c>
      <c r="G18" s="82"/>
      <c r="H18" s="68"/>
      <c r="I18" s="42"/>
      <c r="J18" s="50"/>
      <c r="K18" s="364"/>
      <c r="L18" s="365"/>
    </row>
    <row r="19" spans="1:12" ht="22.5" customHeight="1">
      <c r="A19" s="43">
        <v>15</v>
      </c>
      <c r="B19" s="137" t="s">
        <v>264</v>
      </c>
      <c r="C19" s="138" t="s">
        <v>265</v>
      </c>
      <c r="D19" s="139" t="s">
        <v>239</v>
      </c>
      <c r="E19" s="146" t="s">
        <v>504</v>
      </c>
      <c r="F19" s="98" t="s">
        <v>258</v>
      </c>
      <c r="G19" s="79"/>
      <c r="H19" s="72"/>
      <c r="I19" s="46"/>
      <c r="J19" s="49"/>
      <c r="K19" s="366"/>
      <c r="L19" s="367"/>
    </row>
    <row r="20" spans="1:12" ht="22.5" customHeight="1">
      <c r="A20" s="43">
        <v>16</v>
      </c>
      <c r="B20" s="119" t="s">
        <v>445</v>
      </c>
      <c r="C20" s="120" t="s">
        <v>446</v>
      </c>
      <c r="D20" s="121" t="str">
        <f>'[5]4 crit.10m'!$K$4</f>
        <v>274</v>
      </c>
      <c r="E20" s="123"/>
      <c r="F20" s="101" t="s">
        <v>258</v>
      </c>
      <c r="G20" s="82"/>
      <c r="H20" s="68"/>
      <c r="I20" s="42"/>
      <c r="J20" s="50"/>
      <c r="K20" s="364"/>
      <c r="L20" s="365"/>
    </row>
    <row r="21" spans="1:12" ht="22.5" customHeight="1">
      <c r="A21" s="43">
        <v>17</v>
      </c>
      <c r="B21" s="289" t="s">
        <v>498</v>
      </c>
      <c r="C21" s="287" t="s">
        <v>499</v>
      </c>
      <c r="D21" s="288" t="s">
        <v>418</v>
      </c>
      <c r="E21" s="308"/>
      <c r="F21" s="98" t="s">
        <v>258</v>
      </c>
      <c r="G21" s="79"/>
      <c r="H21" s="72"/>
      <c r="I21" s="46"/>
      <c r="J21" s="49"/>
      <c r="K21" s="366"/>
      <c r="L21" s="367"/>
    </row>
    <row r="22" spans="1:12" ht="22.5" customHeight="1">
      <c r="A22" s="43">
        <v>18</v>
      </c>
      <c r="B22" s="119" t="s">
        <v>464</v>
      </c>
      <c r="C22" s="120" t="s">
        <v>465</v>
      </c>
      <c r="D22" s="121" t="str">
        <f>'[3]1er crit.10m'!$K$4</f>
        <v>020</v>
      </c>
      <c r="E22" s="14"/>
      <c r="F22" s="101" t="s">
        <v>258</v>
      </c>
      <c r="G22" s="82"/>
      <c r="H22" s="68"/>
      <c r="I22" s="42"/>
      <c r="J22" s="50"/>
      <c r="K22" s="364"/>
      <c r="L22" s="365"/>
    </row>
    <row r="23" spans="1:12" ht="22.5" customHeight="1">
      <c r="A23" s="43">
        <v>19</v>
      </c>
      <c r="B23" s="308" t="s">
        <v>505</v>
      </c>
      <c r="C23" s="308" t="s">
        <v>506</v>
      </c>
      <c r="D23" s="309">
        <v>111</v>
      </c>
      <c r="E23" s="308"/>
      <c r="F23" s="140" t="s">
        <v>258</v>
      </c>
      <c r="G23" s="79"/>
      <c r="H23" s="72"/>
      <c r="I23" s="46"/>
      <c r="J23" s="49"/>
      <c r="K23" s="366"/>
      <c r="L23" s="367"/>
    </row>
    <row r="24" spans="1:12" ht="22.5" customHeight="1">
      <c r="A24" s="43">
        <v>20</v>
      </c>
      <c r="B24" s="150"/>
      <c r="C24" s="129"/>
      <c r="D24" s="151"/>
      <c r="E24" s="129"/>
      <c r="F24" s="129"/>
      <c r="G24" s="132"/>
      <c r="H24" s="42"/>
      <c r="I24" s="42"/>
      <c r="J24" s="42"/>
      <c r="K24" s="368"/>
      <c r="L24" s="368"/>
    </row>
  </sheetData>
  <sheetProtection/>
  <mergeCells count="29">
    <mergeCell ref="I4:J4"/>
    <mergeCell ref="A3:B3"/>
    <mergeCell ref="A1:B2"/>
    <mergeCell ref="C1:L1"/>
    <mergeCell ref="I2:L2"/>
    <mergeCell ref="K4:L4"/>
    <mergeCell ref="D3:E3"/>
    <mergeCell ref="I3:L3"/>
    <mergeCell ref="C2:E2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E24 F23:F24 F5:F7 E15 E19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6">
      <selection activeCell="F24" sqref="F24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103" customWidth="1"/>
    <col min="4" max="6" width="8.28125" style="103" customWidth="1"/>
    <col min="7" max="7" width="18.57421875" style="103" customWidth="1"/>
    <col min="8" max="8" width="15.7109375" style="103" customWidth="1"/>
    <col min="9" max="9" width="9.28125" style="103" customWidth="1"/>
    <col min="10" max="10" width="5.00390625" style="103" customWidth="1"/>
    <col min="11" max="12" width="14.28125" style="103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ht="15.75">
      <c r="A3" s="373" t="s">
        <v>21</v>
      </c>
      <c r="B3" s="373"/>
      <c r="C3" s="107" t="s">
        <v>321</v>
      </c>
      <c r="D3" s="382" t="s">
        <v>7</v>
      </c>
      <c r="E3" s="383"/>
      <c r="F3" s="107">
        <v>6</v>
      </c>
      <c r="G3" s="107" t="s">
        <v>235</v>
      </c>
      <c r="H3" s="107">
        <v>2018</v>
      </c>
      <c r="I3" s="382" t="s">
        <v>327</v>
      </c>
      <c r="J3" s="384"/>
      <c r="K3" s="384"/>
      <c r="L3" s="38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ht="22.5" customHeight="1">
      <c r="A5" s="43">
        <v>1</v>
      </c>
      <c r="B5" s="145" t="s">
        <v>486</v>
      </c>
      <c r="C5" s="146" t="s">
        <v>272</v>
      </c>
      <c r="D5" s="147" t="str">
        <f>'[1]2 crit.10m'!$K$4</f>
        <v>002</v>
      </c>
      <c r="E5" s="148" t="s">
        <v>273</v>
      </c>
      <c r="F5" s="47" t="s">
        <v>514</v>
      </c>
      <c r="G5" s="108"/>
      <c r="H5" s="108"/>
      <c r="I5" s="108"/>
      <c r="J5" s="105"/>
      <c r="K5" s="366"/>
      <c r="L5" s="367"/>
    </row>
    <row r="6" spans="1:12" ht="22.5" customHeight="1">
      <c r="A6" s="43">
        <v>2</v>
      </c>
      <c r="B6" s="212" t="s">
        <v>319</v>
      </c>
      <c r="C6" s="212" t="s">
        <v>366</v>
      </c>
      <c r="D6" s="213" t="s">
        <v>363</v>
      </c>
      <c r="E6" s="14"/>
      <c r="F6" s="48" t="s">
        <v>514</v>
      </c>
      <c r="G6" s="106"/>
      <c r="H6" s="106"/>
      <c r="I6" s="106"/>
      <c r="J6" s="104"/>
      <c r="K6" s="364"/>
      <c r="L6" s="365"/>
    </row>
    <row r="7" spans="1:12" ht="22.5" customHeight="1">
      <c r="A7" s="43">
        <v>3</v>
      </c>
      <c r="B7" s="289" t="s">
        <v>319</v>
      </c>
      <c r="C7" s="287" t="s">
        <v>320</v>
      </c>
      <c r="D7" s="288" t="s">
        <v>363</v>
      </c>
      <c r="E7" s="135"/>
      <c r="F7" s="135" t="s">
        <v>514</v>
      </c>
      <c r="G7" s="108"/>
      <c r="H7" s="108"/>
      <c r="I7" s="108"/>
      <c r="J7" s="105"/>
      <c r="K7" s="366"/>
      <c r="L7" s="367"/>
    </row>
    <row r="8" spans="1:12" ht="22.5" customHeight="1">
      <c r="A8" s="43">
        <v>4</v>
      </c>
      <c r="B8" s="212" t="s">
        <v>368</v>
      </c>
      <c r="C8" s="212" t="s">
        <v>353</v>
      </c>
      <c r="D8" s="213" t="s">
        <v>363</v>
      </c>
      <c r="E8" s="14"/>
      <c r="F8" s="14" t="s">
        <v>514</v>
      </c>
      <c r="G8" s="106"/>
      <c r="H8" s="106"/>
      <c r="I8" s="106"/>
      <c r="J8" s="104"/>
      <c r="K8" s="364"/>
      <c r="L8" s="365"/>
    </row>
    <row r="9" spans="1:12" ht="22.5" customHeight="1">
      <c r="A9" s="43">
        <v>5</v>
      </c>
      <c r="B9" s="293"/>
      <c r="C9" s="287"/>
      <c r="D9" s="288"/>
      <c r="E9" s="308"/>
      <c r="F9" s="108"/>
      <c r="G9" s="108"/>
      <c r="H9" s="108"/>
      <c r="I9" s="108"/>
      <c r="J9" s="105"/>
      <c r="K9" s="366"/>
      <c r="L9" s="367"/>
    </row>
    <row r="10" spans="1:12" ht="22.5" customHeight="1">
      <c r="A10" s="43">
        <v>6</v>
      </c>
      <c r="B10" s="120"/>
      <c r="C10" s="120"/>
      <c r="D10" s="121"/>
      <c r="E10" s="14"/>
      <c r="F10" s="14"/>
      <c r="G10" s="106"/>
      <c r="H10" s="106"/>
      <c r="I10" s="106"/>
      <c r="J10" s="104"/>
      <c r="K10" s="364"/>
      <c r="L10" s="365"/>
    </row>
    <row r="11" spans="1:12" ht="22.5" customHeight="1">
      <c r="A11" s="43">
        <v>7</v>
      </c>
      <c r="B11" s="308"/>
      <c r="C11" s="308"/>
      <c r="D11" s="308"/>
      <c r="E11" s="308"/>
      <c r="F11" s="108"/>
      <c r="G11" s="108"/>
      <c r="H11" s="108"/>
      <c r="I11" s="108"/>
      <c r="J11" s="105"/>
      <c r="K11" s="366"/>
      <c r="L11" s="367"/>
    </row>
    <row r="12" spans="1:12" ht="22.5" customHeight="1">
      <c r="A12" s="43">
        <v>8</v>
      </c>
      <c r="B12" s="14"/>
      <c r="C12" s="14"/>
      <c r="D12" s="14"/>
      <c r="E12" s="14"/>
      <c r="F12" s="14"/>
      <c r="G12" s="106"/>
      <c r="H12" s="106"/>
      <c r="I12" s="106"/>
      <c r="J12" s="104"/>
      <c r="K12" s="364"/>
      <c r="L12" s="365"/>
    </row>
    <row r="13" spans="1:12" ht="22.5" customHeight="1">
      <c r="A13" s="43">
        <v>9</v>
      </c>
      <c r="B13" s="308"/>
      <c r="C13" s="308"/>
      <c r="D13" s="308"/>
      <c r="E13" s="308"/>
      <c r="F13" s="108"/>
      <c r="G13" s="108"/>
      <c r="H13" s="108"/>
      <c r="I13" s="108"/>
      <c r="J13" s="105"/>
      <c r="K13" s="366"/>
      <c r="L13" s="367"/>
    </row>
    <row r="14" spans="1:12" ht="22.5" customHeight="1">
      <c r="A14" s="43">
        <v>10</v>
      </c>
      <c r="B14" s="307"/>
      <c r="C14" s="307"/>
      <c r="D14" s="307"/>
      <c r="E14" s="307"/>
      <c r="F14" s="106"/>
      <c r="G14" s="106"/>
      <c r="H14" s="106"/>
      <c r="I14" s="106"/>
      <c r="J14" s="104"/>
      <c r="K14" s="364"/>
      <c r="L14" s="365"/>
    </row>
    <row r="15" spans="1:12" ht="22.5" customHeight="1">
      <c r="A15" s="43">
        <v>11</v>
      </c>
      <c r="B15" s="145"/>
      <c r="C15" s="146"/>
      <c r="D15" s="147"/>
      <c r="E15" s="148"/>
      <c r="F15" s="108"/>
      <c r="G15" s="108"/>
      <c r="H15" s="108"/>
      <c r="I15" s="108"/>
      <c r="J15" s="105"/>
      <c r="K15" s="366"/>
      <c r="L15" s="367"/>
    </row>
    <row r="16" spans="1:12" ht="22.5" customHeight="1">
      <c r="A16" s="43">
        <v>12</v>
      </c>
      <c r="B16" s="119"/>
      <c r="C16" s="120"/>
      <c r="D16" s="121"/>
      <c r="E16" s="122"/>
      <c r="F16" s="15"/>
      <c r="G16" s="106"/>
      <c r="H16" s="106"/>
      <c r="I16" s="106"/>
      <c r="J16" s="104"/>
      <c r="K16" s="364"/>
      <c r="L16" s="365"/>
    </row>
    <row r="17" spans="1:12" ht="22.5" customHeight="1">
      <c r="A17" s="43">
        <v>13</v>
      </c>
      <c r="B17" s="146"/>
      <c r="C17" s="146"/>
      <c r="D17" s="147"/>
      <c r="E17" s="148"/>
      <c r="F17" s="108"/>
      <c r="G17" s="108"/>
      <c r="H17" s="108"/>
      <c r="I17" s="108"/>
      <c r="J17" s="105"/>
      <c r="K17" s="366"/>
      <c r="L17" s="367"/>
    </row>
    <row r="18" spans="1:12" ht="22.5" customHeight="1">
      <c r="A18" s="43">
        <v>14</v>
      </c>
      <c r="B18" s="119"/>
      <c r="C18" s="120"/>
      <c r="D18" s="121"/>
      <c r="E18" s="122"/>
      <c r="F18" s="106"/>
      <c r="G18" s="106"/>
      <c r="H18" s="106"/>
      <c r="I18" s="106"/>
      <c r="J18" s="104"/>
      <c r="K18" s="364"/>
      <c r="L18" s="365"/>
    </row>
    <row r="19" spans="1:12" ht="22.5" customHeight="1">
      <c r="A19" s="43">
        <v>15</v>
      </c>
      <c r="B19" s="153"/>
      <c r="C19" s="154"/>
      <c r="D19" s="155"/>
      <c r="E19" s="156"/>
      <c r="F19" s="108"/>
      <c r="G19" s="108"/>
      <c r="H19" s="108"/>
      <c r="I19" s="108"/>
      <c r="J19" s="105"/>
      <c r="K19" s="366"/>
      <c r="L19" s="367"/>
    </row>
    <row r="20" spans="1:12" ht="22.5" customHeight="1">
      <c r="A20" s="43">
        <v>16</v>
      </c>
      <c r="B20" s="118"/>
      <c r="C20" s="114"/>
      <c r="D20" s="115"/>
      <c r="E20" s="116"/>
      <c r="F20" s="106"/>
      <c r="G20" s="106"/>
      <c r="H20" s="106"/>
      <c r="I20" s="106"/>
      <c r="J20" s="104"/>
      <c r="K20" s="364"/>
      <c r="L20" s="365"/>
    </row>
    <row r="21" spans="1:12" ht="22.5" customHeight="1">
      <c r="A21" s="43">
        <v>17</v>
      </c>
      <c r="B21" s="145"/>
      <c r="C21" s="146"/>
      <c r="D21" s="147"/>
      <c r="E21" s="148"/>
      <c r="F21" s="108"/>
      <c r="G21" s="108"/>
      <c r="H21" s="108"/>
      <c r="I21" s="108"/>
      <c r="J21" s="105"/>
      <c r="K21" s="366"/>
      <c r="L21" s="367"/>
    </row>
    <row r="22" spans="1:12" ht="22.5" customHeight="1">
      <c r="A22" s="43">
        <v>18</v>
      </c>
      <c r="B22" s="211" t="s">
        <v>49</v>
      </c>
      <c r="C22" s="212" t="s">
        <v>333</v>
      </c>
      <c r="D22" s="213" t="s">
        <v>393</v>
      </c>
      <c r="E22" s="122"/>
      <c r="F22" s="106" t="s">
        <v>258</v>
      </c>
      <c r="G22" s="106"/>
      <c r="H22" s="106"/>
      <c r="I22" s="106"/>
      <c r="J22" s="104"/>
      <c r="K22" s="364"/>
      <c r="L22" s="365"/>
    </row>
    <row r="23" spans="1:12" ht="22.5" customHeight="1">
      <c r="A23" s="43">
        <v>19</v>
      </c>
      <c r="B23" s="145" t="s">
        <v>451</v>
      </c>
      <c r="C23" s="146" t="s">
        <v>346</v>
      </c>
      <c r="D23" s="147" t="s">
        <v>362</v>
      </c>
      <c r="E23" s="148"/>
      <c r="F23" s="108" t="s">
        <v>258</v>
      </c>
      <c r="G23" s="108"/>
      <c r="H23" s="108"/>
      <c r="I23" s="108"/>
      <c r="J23" s="105"/>
      <c r="K23" s="366"/>
      <c r="L23" s="367"/>
    </row>
    <row r="24" spans="1:12" ht="22.5" customHeight="1">
      <c r="A24" s="43">
        <v>20</v>
      </c>
      <c r="B24" s="119"/>
      <c r="C24" s="120"/>
      <c r="D24" s="121"/>
      <c r="E24" s="122"/>
      <c r="F24" s="106"/>
      <c r="G24" s="106"/>
      <c r="H24" s="106"/>
      <c r="I24" s="106"/>
      <c r="J24" s="106"/>
      <c r="K24" s="368"/>
      <c r="L24" s="368"/>
    </row>
  </sheetData>
  <sheetProtection/>
  <mergeCells count="29">
    <mergeCell ref="A1:B2"/>
    <mergeCell ref="C1:L1"/>
    <mergeCell ref="I2:L2"/>
    <mergeCell ref="D3:E3"/>
    <mergeCell ref="C2:E2"/>
    <mergeCell ref="I3:L3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21:E24 E15:E19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Q11" sqref="Q11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6" customWidth="1"/>
    <col min="5" max="5" width="8.28125" style="91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ht="15.75">
      <c r="A3" s="373" t="s">
        <v>23</v>
      </c>
      <c r="B3" s="373"/>
      <c r="C3" s="131" t="s">
        <v>322</v>
      </c>
      <c r="D3" s="382" t="s">
        <v>7</v>
      </c>
      <c r="E3" s="383"/>
      <c r="F3" s="131">
        <v>6</v>
      </c>
      <c r="G3" s="131" t="s">
        <v>235</v>
      </c>
      <c r="H3" s="131">
        <v>2018</v>
      </c>
      <c r="I3" s="382" t="s">
        <v>327</v>
      </c>
      <c r="J3" s="384"/>
      <c r="K3" s="384"/>
      <c r="L3" s="38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ht="22.5" customHeight="1">
      <c r="A5" s="43">
        <v>1</v>
      </c>
      <c r="B5" s="145" t="s">
        <v>294</v>
      </c>
      <c r="C5" s="146" t="s">
        <v>512</v>
      </c>
      <c r="D5" s="147" t="s">
        <v>373</v>
      </c>
      <c r="E5" s="148"/>
      <c r="F5" s="135" t="s">
        <v>514</v>
      </c>
      <c r="G5" s="77"/>
      <c r="H5" s="46"/>
      <c r="I5" s="46"/>
      <c r="J5" s="49"/>
      <c r="K5" s="366"/>
      <c r="L5" s="367"/>
    </row>
    <row r="6" spans="1:12" ht="22.5" customHeight="1">
      <c r="A6" s="43">
        <v>2</v>
      </c>
      <c r="B6" s="119" t="s">
        <v>292</v>
      </c>
      <c r="C6" s="120" t="s">
        <v>293</v>
      </c>
      <c r="D6" s="121" t="s">
        <v>373</v>
      </c>
      <c r="E6" s="122"/>
      <c r="F6" s="136" t="s">
        <v>514</v>
      </c>
      <c r="G6" s="83"/>
      <c r="H6" s="42"/>
      <c r="I6" s="42"/>
      <c r="J6" s="50"/>
      <c r="K6" s="364"/>
      <c r="L6" s="365"/>
    </row>
    <row r="7" spans="1:12" ht="22.5" customHeight="1">
      <c r="A7" s="43">
        <v>3</v>
      </c>
      <c r="B7" s="137" t="s">
        <v>262</v>
      </c>
      <c r="C7" s="138" t="s">
        <v>263</v>
      </c>
      <c r="D7" s="139" t="s">
        <v>239</v>
      </c>
      <c r="E7" s="138" t="s">
        <v>258</v>
      </c>
      <c r="F7" s="135" t="s">
        <v>514</v>
      </c>
      <c r="G7" s="77"/>
      <c r="H7" s="46"/>
      <c r="I7" s="46"/>
      <c r="J7" s="49"/>
      <c r="K7" s="366"/>
      <c r="L7" s="367"/>
    </row>
    <row r="8" spans="1:12" ht="22.5" customHeight="1">
      <c r="A8" s="43">
        <v>4</v>
      </c>
      <c r="B8" s="116" t="s">
        <v>48</v>
      </c>
      <c r="C8" s="116" t="s">
        <v>397</v>
      </c>
      <c r="D8" s="128" t="s">
        <v>393</v>
      </c>
      <c r="E8" s="116"/>
      <c r="F8" s="14" t="s">
        <v>514</v>
      </c>
      <c r="G8" s="80"/>
      <c r="H8" s="42"/>
      <c r="I8" s="42"/>
      <c r="J8" s="50"/>
      <c r="K8" s="364"/>
      <c r="L8" s="365"/>
    </row>
    <row r="9" spans="1:12" ht="22.5" customHeight="1">
      <c r="A9" s="43">
        <v>5</v>
      </c>
      <c r="B9" s="145" t="s">
        <v>461</v>
      </c>
      <c r="C9" s="146" t="s">
        <v>295</v>
      </c>
      <c r="D9" s="147" t="str">
        <f>'[3]1er crit.10m'!$K$4</f>
        <v>020</v>
      </c>
      <c r="E9" s="138"/>
      <c r="F9" s="87" t="s">
        <v>514</v>
      </c>
      <c r="G9" s="79"/>
      <c r="H9" s="46"/>
      <c r="I9" s="46"/>
      <c r="J9" s="49"/>
      <c r="K9" s="366"/>
      <c r="L9" s="367"/>
    </row>
    <row r="10" spans="1:12" ht="22.5" customHeight="1">
      <c r="A10" s="43">
        <v>6</v>
      </c>
      <c r="B10" s="119" t="s">
        <v>462</v>
      </c>
      <c r="C10" s="120" t="s">
        <v>463</v>
      </c>
      <c r="D10" s="121" t="str">
        <f>'[3]1er crit.10m'!$K$4</f>
        <v>020</v>
      </c>
      <c r="E10" s="122"/>
      <c r="F10" s="14" t="s">
        <v>514</v>
      </c>
      <c r="G10" s="80"/>
      <c r="H10" s="42"/>
      <c r="I10" s="42"/>
      <c r="J10" s="50"/>
      <c r="K10" s="364"/>
      <c r="L10" s="365"/>
    </row>
    <row r="11" spans="1:12" ht="22.5" customHeight="1">
      <c r="A11" s="43">
        <v>7</v>
      </c>
      <c r="B11" s="145" t="s">
        <v>469</v>
      </c>
      <c r="C11" s="146" t="s">
        <v>470</v>
      </c>
      <c r="D11" s="147" t="str">
        <f>'[3]1er crit.10m'!$K$4</f>
        <v>020</v>
      </c>
      <c r="E11" s="148"/>
      <c r="F11" s="87" t="s">
        <v>514</v>
      </c>
      <c r="G11" s="79"/>
      <c r="H11" s="46"/>
      <c r="I11" s="46"/>
      <c r="J11" s="49"/>
      <c r="K11" s="366"/>
      <c r="L11" s="367"/>
    </row>
    <row r="12" spans="1:12" ht="22.5" customHeight="1">
      <c r="A12" s="43">
        <v>8</v>
      </c>
      <c r="B12" s="150" t="s">
        <v>376</v>
      </c>
      <c r="C12" s="129" t="s">
        <v>377</v>
      </c>
      <c r="D12" s="151" t="str">
        <f>'[4]1er crit.10m'!$K$4</f>
        <v>111</v>
      </c>
      <c r="E12" s="122"/>
      <c r="F12" s="14" t="s">
        <v>514</v>
      </c>
      <c r="G12" s="80"/>
      <c r="H12" s="42"/>
      <c r="I12" s="42"/>
      <c r="J12" s="50"/>
      <c r="K12" s="364"/>
      <c r="L12" s="365"/>
    </row>
    <row r="13" spans="1:12" ht="22.5" customHeight="1">
      <c r="A13" s="43">
        <v>9</v>
      </c>
      <c r="B13" s="191" t="s">
        <v>45</v>
      </c>
      <c r="C13" s="140" t="s">
        <v>347</v>
      </c>
      <c r="D13" s="149" t="str">
        <f>'[4]1er crit.10m'!$K$4</f>
        <v>111</v>
      </c>
      <c r="E13" s="191"/>
      <c r="F13" s="87" t="s">
        <v>514</v>
      </c>
      <c r="G13" s="79"/>
      <c r="H13" s="46"/>
      <c r="I13" s="46"/>
      <c r="J13" s="49"/>
      <c r="K13" s="366"/>
      <c r="L13" s="367"/>
    </row>
    <row r="14" spans="1:12" ht="22.5" customHeight="1">
      <c r="A14" s="43">
        <v>10</v>
      </c>
      <c r="B14" s="211"/>
      <c r="C14" s="212"/>
      <c r="D14" s="213"/>
      <c r="E14" s="150"/>
      <c r="F14" s="86"/>
      <c r="G14" s="81"/>
      <c r="H14" s="42"/>
      <c r="I14" s="42"/>
      <c r="J14" s="50"/>
      <c r="K14" s="364"/>
      <c r="L14" s="365"/>
    </row>
    <row r="15" spans="1:12" ht="22.5" customHeight="1">
      <c r="A15" s="43">
        <v>11</v>
      </c>
      <c r="B15" s="289" t="s">
        <v>395</v>
      </c>
      <c r="C15" s="287" t="s">
        <v>396</v>
      </c>
      <c r="D15" s="288" t="s">
        <v>393</v>
      </c>
      <c r="E15" s="191"/>
      <c r="F15" s="87" t="s">
        <v>258</v>
      </c>
      <c r="G15" s="79"/>
      <c r="H15" s="46"/>
      <c r="I15" s="46"/>
      <c r="J15" s="49"/>
      <c r="K15" s="366"/>
      <c r="L15" s="367"/>
    </row>
    <row r="16" spans="1:12" ht="22.5" customHeight="1">
      <c r="A16" s="43">
        <v>12</v>
      </c>
      <c r="B16" s="211" t="s">
        <v>340</v>
      </c>
      <c r="C16" s="212" t="s">
        <v>341</v>
      </c>
      <c r="D16" s="213" t="s">
        <v>393</v>
      </c>
      <c r="E16" s="150"/>
      <c r="F16" s="86" t="s">
        <v>258</v>
      </c>
      <c r="G16" s="82"/>
      <c r="H16" s="42"/>
      <c r="I16" s="42"/>
      <c r="J16" s="50"/>
      <c r="K16" s="364"/>
      <c r="L16" s="365"/>
    </row>
    <row r="17" spans="1:12" ht="22.5" customHeight="1">
      <c r="A17" s="43">
        <v>13</v>
      </c>
      <c r="B17" s="145" t="s">
        <v>434</v>
      </c>
      <c r="C17" s="146" t="s">
        <v>435</v>
      </c>
      <c r="D17" s="147" t="str">
        <f>'[5]4 crit.10m'!$K$4</f>
        <v>274</v>
      </c>
      <c r="E17" s="148"/>
      <c r="F17" s="87" t="s">
        <v>258</v>
      </c>
      <c r="G17" s="79"/>
      <c r="H17" s="46"/>
      <c r="I17" s="46"/>
      <c r="J17" s="49"/>
      <c r="K17" s="366"/>
      <c r="L17" s="367"/>
    </row>
    <row r="18" spans="1:12" ht="22.5" customHeight="1">
      <c r="A18" s="43">
        <v>14</v>
      </c>
      <c r="B18" s="311" t="s">
        <v>440</v>
      </c>
      <c r="C18" s="120" t="s">
        <v>441</v>
      </c>
      <c r="D18" s="121" t="str">
        <f>'[5]4 crit.10m'!$K$4</f>
        <v>274</v>
      </c>
      <c r="E18" s="122"/>
      <c r="F18" s="86" t="s">
        <v>258</v>
      </c>
      <c r="G18" s="80"/>
      <c r="H18" s="42"/>
      <c r="I18" s="42"/>
      <c r="J18" s="50"/>
      <c r="K18" s="364"/>
      <c r="L18" s="365"/>
    </row>
    <row r="19" spans="1:12" ht="22.5" customHeight="1">
      <c r="A19" s="43">
        <v>15</v>
      </c>
      <c r="B19" s="287" t="s">
        <v>286</v>
      </c>
      <c r="C19" s="287" t="s">
        <v>287</v>
      </c>
      <c r="D19" s="288" t="s">
        <v>373</v>
      </c>
      <c r="E19" s="148"/>
      <c r="F19" s="87" t="s">
        <v>258</v>
      </c>
      <c r="G19" s="79"/>
      <c r="H19" s="46"/>
      <c r="I19" s="46"/>
      <c r="J19" s="49"/>
      <c r="K19" s="366"/>
      <c r="L19" s="367"/>
    </row>
    <row r="20" spans="1:12" ht="22.5" customHeight="1">
      <c r="A20" s="43">
        <v>16</v>
      </c>
      <c r="B20" s="211" t="s">
        <v>381</v>
      </c>
      <c r="C20" s="212" t="s">
        <v>382</v>
      </c>
      <c r="D20" s="213" t="s">
        <v>412</v>
      </c>
      <c r="E20" s="122"/>
      <c r="F20" s="196" t="s">
        <v>258</v>
      </c>
      <c r="G20" s="80"/>
      <c r="H20" s="42"/>
      <c r="I20" s="42"/>
      <c r="J20" s="50"/>
      <c r="K20" s="364"/>
      <c r="L20" s="365"/>
    </row>
    <row r="21" spans="1:12" ht="22.5" customHeight="1">
      <c r="A21" s="43">
        <v>17</v>
      </c>
      <c r="B21" s="289" t="s">
        <v>252</v>
      </c>
      <c r="C21" s="287" t="s">
        <v>253</v>
      </c>
      <c r="D21" s="288" t="s">
        <v>239</v>
      </c>
      <c r="E21" s="148"/>
      <c r="F21" s="87" t="s">
        <v>258</v>
      </c>
      <c r="G21" s="79"/>
      <c r="H21" s="46"/>
      <c r="I21" s="46"/>
      <c r="J21" s="49"/>
      <c r="K21" s="366"/>
      <c r="L21" s="367"/>
    </row>
    <row r="22" spans="1:12" ht="22.5" customHeight="1">
      <c r="A22" s="43">
        <v>18</v>
      </c>
      <c r="B22" s="119" t="s">
        <v>494</v>
      </c>
      <c r="C22" s="120" t="s">
        <v>497</v>
      </c>
      <c r="D22" s="121" t="s">
        <v>239</v>
      </c>
      <c r="E22" s="122"/>
      <c r="F22" s="68" t="s">
        <v>258</v>
      </c>
      <c r="G22" s="80"/>
      <c r="H22" s="42"/>
      <c r="I22" s="42"/>
      <c r="J22" s="50"/>
      <c r="K22" s="364"/>
      <c r="L22" s="365"/>
    </row>
    <row r="23" spans="1:12" ht="22.5" customHeight="1">
      <c r="A23" s="43">
        <v>19</v>
      </c>
      <c r="B23" s="142" t="s">
        <v>491</v>
      </c>
      <c r="C23" s="143" t="s">
        <v>492</v>
      </c>
      <c r="D23" s="144" t="s">
        <v>404</v>
      </c>
      <c r="E23" s="138"/>
      <c r="F23" s="46" t="s">
        <v>258</v>
      </c>
      <c r="G23" s="46"/>
      <c r="H23" s="46"/>
      <c r="I23" s="46"/>
      <c r="J23" s="49"/>
      <c r="K23" s="366"/>
      <c r="L23" s="367"/>
    </row>
    <row r="24" spans="1:12" ht="22.5" customHeight="1">
      <c r="A24" s="43">
        <v>20</v>
      </c>
      <c r="B24" s="119"/>
      <c r="C24" s="120"/>
      <c r="D24" s="121"/>
      <c r="E24" s="122"/>
      <c r="F24" s="42"/>
      <c r="G24" s="42"/>
      <c r="H24" s="42"/>
      <c r="I24" s="42"/>
      <c r="J24" s="42"/>
      <c r="K24" s="368"/>
      <c r="L24" s="368"/>
    </row>
  </sheetData>
  <sheetProtection/>
  <mergeCells count="29"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24 E5:E6 E17:E22 E10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K19" sqref="K19:L19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9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ht="15.75">
      <c r="A3" s="373" t="s">
        <v>25</v>
      </c>
      <c r="B3" s="373"/>
      <c r="C3" s="131" t="s">
        <v>323</v>
      </c>
      <c r="D3" s="382" t="s">
        <v>7</v>
      </c>
      <c r="E3" s="383"/>
      <c r="F3" s="131">
        <v>6</v>
      </c>
      <c r="G3" s="131" t="s">
        <v>235</v>
      </c>
      <c r="H3" s="131">
        <v>2018</v>
      </c>
      <c r="I3" s="382" t="s">
        <v>327</v>
      </c>
      <c r="J3" s="384"/>
      <c r="K3" s="384"/>
      <c r="L3" s="383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ht="22.5" customHeight="1">
      <c r="A5" s="43">
        <v>1</v>
      </c>
      <c r="B5" s="289" t="s">
        <v>300</v>
      </c>
      <c r="C5" s="287" t="s">
        <v>301</v>
      </c>
      <c r="D5" s="288" t="s">
        <v>370</v>
      </c>
      <c r="E5" s="148"/>
      <c r="F5" s="135" t="s">
        <v>514</v>
      </c>
      <c r="G5" s="46"/>
      <c r="H5" s="46"/>
      <c r="I5" s="46"/>
      <c r="J5" s="49"/>
      <c r="K5" s="366"/>
      <c r="L5" s="367"/>
    </row>
    <row r="6" spans="1:12" ht="22.5" customHeight="1">
      <c r="A6" s="43">
        <v>2</v>
      </c>
      <c r="B6" s="211" t="s">
        <v>296</v>
      </c>
      <c r="C6" s="212" t="s">
        <v>297</v>
      </c>
      <c r="D6" s="213" t="s">
        <v>373</v>
      </c>
      <c r="E6" s="122"/>
      <c r="F6" s="136" t="s">
        <v>514</v>
      </c>
      <c r="G6" s="42"/>
      <c r="H6" s="42"/>
      <c r="I6" s="42"/>
      <c r="J6" s="50"/>
      <c r="K6" s="364"/>
      <c r="L6" s="365"/>
    </row>
    <row r="7" spans="1:12" ht="22.5" customHeight="1">
      <c r="A7" s="43">
        <v>3</v>
      </c>
      <c r="B7" s="289" t="s">
        <v>374</v>
      </c>
      <c r="C7" s="287" t="s">
        <v>375</v>
      </c>
      <c r="D7" s="288" t="s">
        <v>373</v>
      </c>
      <c r="E7" s="148"/>
      <c r="F7" s="135" t="s">
        <v>514</v>
      </c>
      <c r="G7" s="46"/>
      <c r="H7" s="46"/>
      <c r="I7" s="46"/>
      <c r="J7" s="49"/>
      <c r="K7" s="366"/>
      <c r="L7" s="367"/>
    </row>
    <row r="8" spans="1:12" ht="22.5" customHeight="1">
      <c r="A8" s="43">
        <v>4</v>
      </c>
      <c r="B8" s="211" t="s">
        <v>46</v>
      </c>
      <c r="C8" s="212" t="s">
        <v>397</v>
      </c>
      <c r="D8" s="213" t="s">
        <v>393</v>
      </c>
      <c r="E8" s="122"/>
      <c r="F8" s="152" t="s">
        <v>514</v>
      </c>
      <c r="G8" s="42"/>
      <c r="H8" s="42"/>
      <c r="I8" s="42"/>
      <c r="J8" s="50"/>
      <c r="K8" s="364"/>
      <c r="L8" s="365"/>
    </row>
    <row r="9" spans="1:12" ht="22.5" customHeight="1">
      <c r="A9" s="43">
        <v>5</v>
      </c>
      <c r="B9" s="289"/>
      <c r="C9" s="287"/>
      <c r="D9" s="288"/>
      <c r="E9" s="148"/>
      <c r="F9" s="135"/>
      <c r="G9" s="46"/>
      <c r="H9" s="46"/>
      <c r="I9" s="46"/>
      <c r="J9" s="49"/>
      <c r="K9" s="366"/>
      <c r="L9" s="367"/>
    </row>
    <row r="10" spans="1:12" ht="22.5" customHeight="1">
      <c r="A10" s="43">
        <v>6</v>
      </c>
      <c r="B10" s="239"/>
      <c r="C10" s="120"/>
      <c r="D10" s="121"/>
      <c r="E10" s="122"/>
      <c r="F10" s="152"/>
      <c r="G10" s="42"/>
      <c r="H10" s="42"/>
      <c r="I10" s="42"/>
      <c r="J10" s="50"/>
      <c r="K10" s="364"/>
      <c r="L10" s="365"/>
    </row>
    <row r="11" spans="1:12" ht="22.5" customHeight="1">
      <c r="A11" s="43">
        <v>7</v>
      </c>
      <c r="B11" s="289"/>
      <c r="C11" s="287"/>
      <c r="D11" s="288"/>
      <c r="E11" s="148"/>
      <c r="F11" s="135"/>
      <c r="G11" s="46"/>
      <c r="H11" s="46"/>
      <c r="I11" s="46"/>
      <c r="J11" s="49"/>
      <c r="K11" s="366"/>
      <c r="L11" s="367"/>
    </row>
    <row r="12" spans="1:12" ht="22.5" customHeight="1">
      <c r="A12" s="43">
        <v>8</v>
      </c>
      <c r="B12" s="211"/>
      <c r="C12" s="212"/>
      <c r="D12" s="213"/>
      <c r="E12" s="122"/>
      <c r="F12" s="152"/>
      <c r="G12" s="42"/>
      <c r="H12" s="42"/>
      <c r="I12" s="42"/>
      <c r="J12" s="50"/>
      <c r="K12" s="364"/>
      <c r="L12" s="365"/>
    </row>
    <row r="13" spans="1:12" ht="22.5" customHeight="1">
      <c r="A13" s="43">
        <v>9</v>
      </c>
      <c r="B13" s="289"/>
      <c r="C13" s="287"/>
      <c r="D13" s="288"/>
      <c r="E13" s="148"/>
      <c r="F13" s="97"/>
      <c r="G13" s="46"/>
      <c r="H13" s="46"/>
      <c r="I13" s="46"/>
      <c r="J13" s="49"/>
      <c r="K13" s="366"/>
      <c r="L13" s="367"/>
    </row>
    <row r="14" spans="1:12" ht="22.5" customHeight="1">
      <c r="A14" s="43">
        <v>10</v>
      </c>
      <c r="B14" s="211"/>
      <c r="C14" s="212"/>
      <c r="D14" s="213"/>
      <c r="E14" s="122"/>
      <c r="F14" s="96"/>
      <c r="G14" s="42"/>
      <c r="H14" s="42"/>
      <c r="I14" s="42"/>
      <c r="J14" s="50"/>
      <c r="K14" s="364"/>
      <c r="L14" s="365"/>
    </row>
    <row r="15" spans="1:12" ht="22.5" customHeight="1">
      <c r="A15" s="43">
        <v>11</v>
      </c>
      <c r="B15" s="308"/>
      <c r="C15" s="308"/>
      <c r="D15" s="308"/>
      <c r="E15" s="308"/>
      <c r="F15" s="97"/>
      <c r="G15" s="46"/>
      <c r="H15" s="46"/>
      <c r="I15" s="46"/>
      <c r="J15" s="49"/>
      <c r="K15" s="366"/>
      <c r="L15" s="367"/>
    </row>
    <row r="16" spans="1:12" ht="22.5" customHeight="1">
      <c r="A16" s="43">
        <v>12</v>
      </c>
      <c r="B16" s="15"/>
      <c r="C16" s="15"/>
      <c r="D16" s="15"/>
      <c r="E16" s="15"/>
      <c r="F16" s="96"/>
      <c r="G16" s="42"/>
      <c r="H16" s="42"/>
      <c r="I16" s="42"/>
      <c r="J16" s="50"/>
      <c r="K16" s="364"/>
      <c r="L16" s="365"/>
    </row>
    <row r="17" spans="1:12" ht="22.5" customHeight="1">
      <c r="A17" s="43">
        <v>13</v>
      </c>
      <c r="B17" s="308"/>
      <c r="C17" s="308"/>
      <c r="D17" s="308"/>
      <c r="E17" s="308"/>
      <c r="F17" s="97"/>
      <c r="G17" s="46"/>
      <c r="H17" s="46"/>
      <c r="I17" s="46"/>
      <c r="J17" s="49"/>
      <c r="K17" s="366"/>
      <c r="L17" s="367"/>
    </row>
    <row r="18" spans="1:12" ht="22.5" customHeight="1">
      <c r="A18" s="43">
        <v>14</v>
      </c>
      <c r="B18" s="239" t="s">
        <v>442</v>
      </c>
      <c r="C18" s="120" t="s">
        <v>443</v>
      </c>
      <c r="D18" s="121" t="str">
        <f>'[5]4 crit.10m'!$K$4</f>
        <v>274</v>
      </c>
      <c r="E18" s="122" t="s">
        <v>271</v>
      </c>
      <c r="F18" s="96" t="s">
        <v>258</v>
      </c>
      <c r="G18" s="42"/>
      <c r="H18" s="42"/>
      <c r="I18" s="42"/>
      <c r="J18" s="50"/>
      <c r="K18" s="364"/>
      <c r="L18" s="365"/>
    </row>
    <row r="19" spans="1:12" ht="22.5" customHeight="1">
      <c r="A19" s="43">
        <v>15</v>
      </c>
      <c r="B19" s="289" t="s">
        <v>337</v>
      </c>
      <c r="C19" s="287" t="s">
        <v>338</v>
      </c>
      <c r="D19" s="288" t="s">
        <v>393</v>
      </c>
      <c r="E19" s="148"/>
      <c r="F19" s="97" t="s">
        <v>258</v>
      </c>
      <c r="G19" s="46"/>
      <c r="H19" s="46"/>
      <c r="I19" s="46"/>
      <c r="J19" s="49"/>
      <c r="K19" s="366"/>
      <c r="L19" s="367"/>
    </row>
    <row r="20" spans="1:12" ht="22.5" customHeight="1">
      <c r="A20" s="43">
        <v>16</v>
      </c>
      <c r="B20" s="211" t="s">
        <v>283</v>
      </c>
      <c r="C20" s="212" t="s">
        <v>284</v>
      </c>
      <c r="D20" s="213" t="s">
        <v>373</v>
      </c>
      <c r="E20" s="122"/>
      <c r="F20" s="96" t="s">
        <v>258</v>
      </c>
      <c r="G20" s="42"/>
      <c r="H20" s="42"/>
      <c r="I20" s="42"/>
      <c r="J20" s="50"/>
      <c r="K20" s="364"/>
      <c r="L20" s="365"/>
    </row>
    <row r="21" spans="1:12" ht="22.5" customHeight="1">
      <c r="A21" s="43">
        <v>17</v>
      </c>
      <c r="B21" s="191" t="s">
        <v>387</v>
      </c>
      <c r="C21" s="140" t="s">
        <v>388</v>
      </c>
      <c r="D21" s="149" t="str">
        <f>'[4]1er crit.10m'!$K$4</f>
        <v>111</v>
      </c>
      <c r="E21" s="148"/>
      <c r="F21" s="97" t="s">
        <v>258</v>
      </c>
      <c r="G21" s="46"/>
      <c r="H21" s="46"/>
      <c r="I21" s="46"/>
      <c r="J21" s="49"/>
      <c r="K21" s="366"/>
      <c r="L21" s="367"/>
    </row>
    <row r="22" spans="1:12" ht="22.5" customHeight="1">
      <c r="A22" s="43">
        <v>18</v>
      </c>
      <c r="B22" s="150" t="s">
        <v>379</v>
      </c>
      <c r="C22" s="129" t="s">
        <v>380</v>
      </c>
      <c r="D22" s="151" t="str">
        <f>'[4]1er crit.10m'!$K$4</f>
        <v>111</v>
      </c>
      <c r="E22" s="122" t="s">
        <v>476</v>
      </c>
      <c r="F22" s="96" t="s">
        <v>258</v>
      </c>
      <c r="G22" s="42"/>
      <c r="H22" s="42"/>
      <c r="I22" s="42"/>
      <c r="J22" s="50"/>
      <c r="K22" s="364"/>
      <c r="L22" s="365"/>
    </row>
    <row r="23" spans="1:12" ht="22.5" customHeight="1">
      <c r="A23" s="43">
        <v>19</v>
      </c>
      <c r="B23" s="137" t="s">
        <v>269</v>
      </c>
      <c r="C23" s="138" t="s">
        <v>270</v>
      </c>
      <c r="D23" s="139" t="s">
        <v>239</v>
      </c>
      <c r="E23" s="148" t="s">
        <v>271</v>
      </c>
      <c r="F23" s="97" t="s">
        <v>258</v>
      </c>
      <c r="G23" s="46"/>
      <c r="H23" s="46"/>
      <c r="I23" s="46"/>
      <c r="J23" s="49"/>
      <c r="K23" s="366"/>
      <c r="L23" s="367"/>
    </row>
    <row r="24" spans="1:12" ht="22.5" customHeight="1">
      <c r="A24" s="43">
        <v>20</v>
      </c>
      <c r="B24" s="162"/>
      <c r="C24" s="163"/>
      <c r="D24" s="164"/>
      <c r="E24" s="165"/>
      <c r="F24" s="96"/>
      <c r="G24" s="42"/>
      <c r="H24" s="42"/>
      <c r="I24" s="42"/>
      <c r="J24" s="42"/>
      <c r="K24" s="368"/>
      <c r="L24" s="368"/>
    </row>
  </sheetData>
  <sheetProtection/>
  <mergeCells count="29"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18:E23 E5:E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6">
      <selection activeCell="F24" sqref="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6" customWidth="1"/>
    <col min="5" max="5" width="8.28125" style="1" customWidth="1"/>
    <col min="6" max="6" width="8.28125" style="9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ht="15.75">
      <c r="A3" s="373" t="s">
        <v>27</v>
      </c>
      <c r="B3" s="373"/>
      <c r="C3" s="131" t="s">
        <v>231</v>
      </c>
      <c r="D3" s="382" t="s">
        <v>7</v>
      </c>
      <c r="E3" s="383"/>
      <c r="F3" s="131">
        <v>6</v>
      </c>
      <c r="G3" s="131" t="s">
        <v>235</v>
      </c>
      <c r="H3" s="131">
        <v>2018</v>
      </c>
      <c r="I3" s="382" t="s">
        <v>327</v>
      </c>
      <c r="J3" s="384"/>
      <c r="K3" s="384"/>
      <c r="L3" s="383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ht="22.5" customHeight="1">
      <c r="A5" s="43">
        <v>1</v>
      </c>
      <c r="B5" s="145" t="s">
        <v>483</v>
      </c>
      <c r="C5" s="146" t="s">
        <v>484</v>
      </c>
      <c r="D5" s="147" t="str">
        <f>'[1]2 crit.10m'!$K$4</f>
        <v>002</v>
      </c>
      <c r="E5" s="148"/>
      <c r="F5" s="158" t="s">
        <v>514</v>
      </c>
      <c r="G5" s="77"/>
      <c r="H5" s="46"/>
      <c r="I5" s="46"/>
      <c r="J5" s="49"/>
      <c r="K5" s="366"/>
      <c r="L5" s="367"/>
    </row>
    <row r="6" spans="1:12" ht="22.5" customHeight="1">
      <c r="A6" s="43">
        <v>2</v>
      </c>
      <c r="B6" s="211" t="s">
        <v>283</v>
      </c>
      <c r="C6" s="212" t="s">
        <v>284</v>
      </c>
      <c r="D6" s="213" t="s">
        <v>373</v>
      </c>
      <c r="E6" s="307"/>
      <c r="F6" s="159" t="s">
        <v>514</v>
      </c>
      <c r="G6" s="78"/>
      <c r="H6" s="42"/>
      <c r="I6" s="42"/>
      <c r="J6" s="50"/>
      <c r="K6" s="364"/>
      <c r="L6" s="365"/>
    </row>
    <row r="7" spans="1:12" ht="22.5" customHeight="1">
      <c r="A7" s="43">
        <v>3</v>
      </c>
      <c r="B7" s="287" t="s">
        <v>302</v>
      </c>
      <c r="C7" s="287" t="s">
        <v>304</v>
      </c>
      <c r="D7" s="288" t="s">
        <v>370</v>
      </c>
      <c r="E7" s="308"/>
      <c r="F7" s="158" t="s">
        <v>514</v>
      </c>
      <c r="G7" s="79"/>
      <c r="H7" s="46"/>
      <c r="I7" s="46"/>
      <c r="J7" s="49"/>
      <c r="K7" s="366"/>
      <c r="L7" s="367"/>
    </row>
    <row r="8" spans="1:12" ht="22.5" customHeight="1">
      <c r="A8" s="43">
        <v>4</v>
      </c>
      <c r="B8" s="211" t="s">
        <v>302</v>
      </c>
      <c r="C8" s="212" t="s">
        <v>303</v>
      </c>
      <c r="D8" s="213" t="s">
        <v>370</v>
      </c>
      <c r="E8" s="307"/>
      <c r="F8" s="160" t="s">
        <v>514</v>
      </c>
      <c r="G8" s="80"/>
      <c r="H8" s="42"/>
      <c r="I8" s="42"/>
      <c r="J8" s="50"/>
      <c r="K8" s="364"/>
      <c r="L8" s="365"/>
    </row>
    <row r="9" spans="1:12" ht="22.5" customHeight="1">
      <c r="A9" s="43">
        <v>5</v>
      </c>
      <c r="B9" s="289" t="s">
        <v>330</v>
      </c>
      <c r="C9" s="287" t="s">
        <v>496</v>
      </c>
      <c r="D9" s="288"/>
      <c r="E9" s="148"/>
      <c r="F9" s="158" t="s">
        <v>514</v>
      </c>
      <c r="G9" s="79"/>
      <c r="H9" s="46"/>
      <c r="I9" s="46"/>
      <c r="J9" s="49"/>
      <c r="K9" s="366"/>
      <c r="L9" s="367"/>
    </row>
    <row r="10" spans="1:12" ht="22.5" customHeight="1">
      <c r="A10" s="43">
        <v>6</v>
      </c>
      <c r="B10" s="211" t="s">
        <v>330</v>
      </c>
      <c r="C10" s="212" t="s">
        <v>331</v>
      </c>
      <c r="D10" s="213" t="s">
        <v>393</v>
      </c>
      <c r="E10" s="122"/>
      <c r="F10" s="159" t="s">
        <v>514</v>
      </c>
      <c r="G10" s="80"/>
      <c r="H10" s="42"/>
      <c r="I10" s="42"/>
      <c r="J10" s="50"/>
      <c r="K10" s="364"/>
      <c r="L10" s="365"/>
    </row>
    <row r="11" spans="1:12" ht="22.5" customHeight="1">
      <c r="A11" s="43">
        <v>7</v>
      </c>
      <c r="B11" s="289" t="s">
        <v>317</v>
      </c>
      <c r="C11" s="287" t="s">
        <v>318</v>
      </c>
      <c r="D11" s="288" t="s">
        <v>363</v>
      </c>
      <c r="E11" s="47"/>
      <c r="F11" s="98" t="s">
        <v>514</v>
      </c>
      <c r="G11" s="79"/>
      <c r="H11" s="46"/>
      <c r="I11" s="46"/>
      <c r="J11" s="49"/>
      <c r="K11" s="366"/>
      <c r="L11" s="367"/>
    </row>
    <row r="12" spans="1:12" ht="22.5" customHeight="1">
      <c r="A12" s="43">
        <v>8</v>
      </c>
      <c r="B12" s="211" t="s">
        <v>369</v>
      </c>
      <c r="C12" s="212" t="s">
        <v>310</v>
      </c>
      <c r="D12" s="213" t="s">
        <v>363</v>
      </c>
      <c r="E12" s="122"/>
      <c r="F12" s="99" t="s">
        <v>514</v>
      </c>
      <c r="G12" s="80"/>
      <c r="H12" s="42"/>
      <c r="I12" s="42"/>
      <c r="J12" s="50"/>
      <c r="K12" s="364"/>
      <c r="L12" s="365"/>
    </row>
    <row r="13" spans="1:12" ht="22.5" customHeight="1">
      <c r="A13" s="43">
        <v>9</v>
      </c>
      <c r="B13" s="289" t="s">
        <v>367</v>
      </c>
      <c r="C13" s="287" t="s">
        <v>314</v>
      </c>
      <c r="D13" s="288" t="s">
        <v>363</v>
      </c>
      <c r="E13" s="308"/>
      <c r="F13" s="98" t="s">
        <v>514</v>
      </c>
      <c r="G13" s="79"/>
      <c r="H13" s="46"/>
      <c r="I13" s="46"/>
      <c r="J13" s="49"/>
      <c r="K13" s="366"/>
      <c r="L13" s="367"/>
    </row>
    <row r="14" spans="1:12" ht="22.5" customHeight="1">
      <c r="A14" s="43">
        <v>10</v>
      </c>
      <c r="B14" s="211"/>
      <c r="C14" s="212"/>
      <c r="D14" s="213"/>
      <c r="E14" s="307"/>
      <c r="F14" s="101"/>
      <c r="G14" s="80"/>
      <c r="H14" s="42"/>
      <c r="I14" s="42"/>
      <c r="J14" s="50"/>
      <c r="K14" s="364"/>
      <c r="L14" s="365"/>
    </row>
    <row r="15" spans="1:12" ht="22.5" customHeight="1">
      <c r="A15" s="43">
        <v>11</v>
      </c>
      <c r="B15" s="289"/>
      <c r="C15" s="287"/>
      <c r="D15" s="288"/>
      <c r="E15" s="308"/>
      <c r="F15" s="98"/>
      <c r="G15" s="79"/>
      <c r="H15" s="46"/>
      <c r="I15" s="46"/>
      <c r="J15" s="49"/>
      <c r="K15" s="366"/>
      <c r="L15" s="367"/>
    </row>
    <row r="16" spans="1:12" ht="22.5" customHeight="1">
      <c r="A16" s="43">
        <v>12</v>
      </c>
      <c r="B16" s="119" t="s">
        <v>429</v>
      </c>
      <c r="C16" s="120" t="s">
        <v>430</v>
      </c>
      <c r="D16" s="121" t="str">
        <f>'[5]4 crit.10m'!$K$4</f>
        <v>274</v>
      </c>
      <c r="E16" s="15"/>
      <c r="F16" s="102" t="s">
        <v>258</v>
      </c>
      <c r="G16" s="80"/>
      <c r="H16" s="42"/>
      <c r="I16" s="42"/>
      <c r="J16" s="50"/>
      <c r="K16" s="364"/>
      <c r="L16" s="365"/>
    </row>
    <row r="17" spans="1:12" ht="22.5" customHeight="1">
      <c r="A17" s="43">
        <v>13</v>
      </c>
      <c r="B17" s="289" t="s">
        <v>371</v>
      </c>
      <c r="C17" s="287" t="s">
        <v>372</v>
      </c>
      <c r="D17" s="288" t="s">
        <v>370</v>
      </c>
      <c r="E17" s="308"/>
      <c r="F17" s="98" t="s">
        <v>258</v>
      </c>
      <c r="G17" s="79"/>
      <c r="H17" s="46"/>
      <c r="I17" s="46"/>
      <c r="J17" s="49"/>
      <c r="K17" s="366"/>
      <c r="L17" s="367"/>
    </row>
    <row r="18" spans="1:12" ht="22.5" customHeight="1">
      <c r="A18" s="43">
        <v>14</v>
      </c>
      <c r="B18" s="211" t="s">
        <v>306</v>
      </c>
      <c r="C18" s="212" t="s">
        <v>307</v>
      </c>
      <c r="D18" s="213" t="s">
        <v>363</v>
      </c>
      <c r="E18" s="307"/>
      <c r="F18" s="96" t="s">
        <v>258</v>
      </c>
      <c r="G18" s="42"/>
      <c r="H18" s="42"/>
      <c r="I18" s="42"/>
      <c r="J18" s="50"/>
      <c r="K18" s="364"/>
      <c r="L18" s="365"/>
    </row>
    <row r="19" spans="1:12" ht="22.5" customHeight="1">
      <c r="A19" s="43">
        <v>15</v>
      </c>
      <c r="B19" s="287" t="s">
        <v>367</v>
      </c>
      <c r="C19" s="287" t="s">
        <v>312</v>
      </c>
      <c r="D19" s="288" t="s">
        <v>363</v>
      </c>
      <c r="E19" s="308"/>
      <c r="F19" s="97" t="s">
        <v>258</v>
      </c>
      <c r="G19" s="46"/>
      <c r="H19" s="46"/>
      <c r="I19" s="46"/>
      <c r="J19" s="49"/>
      <c r="K19" s="366"/>
      <c r="L19" s="367"/>
    </row>
    <row r="20" spans="1:12" ht="22.5" customHeight="1">
      <c r="A20" s="43">
        <v>16</v>
      </c>
      <c r="B20" s="211" t="s">
        <v>330</v>
      </c>
      <c r="C20" s="212" t="s">
        <v>392</v>
      </c>
      <c r="D20" s="213" t="s">
        <v>393</v>
      </c>
      <c r="E20" s="122"/>
      <c r="F20" s="96" t="s">
        <v>258</v>
      </c>
      <c r="G20" s="42"/>
      <c r="H20" s="42"/>
      <c r="I20" s="42"/>
      <c r="J20" s="50"/>
      <c r="K20" s="364"/>
      <c r="L20" s="365"/>
    </row>
    <row r="21" spans="1:12" ht="22.5" customHeight="1">
      <c r="A21" s="43">
        <v>17</v>
      </c>
      <c r="B21" s="289" t="s">
        <v>288</v>
      </c>
      <c r="C21" s="287" t="s">
        <v>289</v>
      </c>
      <c r="D21" s="288" t="s">
        <v>373</v>
      </c>
      <c r="E21" s="148"/>
      <c r="F21" s="97" t="s">
        <v>258</v>
      </c>
      <c r="G21" s="46"/>
      <c r="H21" s="46"/>
      <c r="I21" s="46"/>
      <c r="J21" s="49"/>
      <c r="K21" s="366"/>
      <c r="L21" s="367"/>
    </row>
    <row r="22" spans="1:12" ht="22.5" customHeight="1">
      <c r="A22" s="43">
        <v>18</v>
      </c>
      <c r="B22" s="150" t="s">
        <v>360</v>
      </c>
      <c r="C22" s="129" t="s">
        <v>361</v>
      </c>
      <c r="D22" s="151" t="str">
        <f>'[4]1er crit.10m'!$K$4</f>
        <v>111</v>
      </c>
      <c r="E22" s="116"/>
      <c r="F22" s="96" t="s">
        <v>258</v>
      </c>
      <c r="G22" s="42"/>
      <c r="H22" s="42"/>
      <c r="I22" s="42"/>
      <c r="J22" s="50"/>
      <c r="K22" s="364"/>
      <c r="L22" s="365"/>
    </row>
    <row r="23" spans="1:12" ht="22.5" customHeight="1">
      <c r="A23" s="43">
        <v>19</v>
      </c>
      <c r="B23" s="191" t="s">
        <v>345</v>
      </c>
      <c r="C23" s="140" t="s">
        <v>346</v>
      </c>
      <c r="D23" s="149" t="str">
        <f>'[4]1er crit.10m'!$K$4</f>
        <v>111</v>
      </c>
      <c r="E23" s="148"/>
      <c r="F23" s="97" t="s">
        <v>258</v>
      </c>
      <c r="G23" s="46"/>
      <c r="H23" s="46"/>
      <c r="I23" s="46"/>
      <c r="J23" s="49"/>
      <c r="K23" s="366"/>
      <c r="L23" s="367"/>
    </row>
    <row r="24" spans="1:12" ht="22.5" customHeight="1">
      <c r="A24" s="43">
        <v>20</v>
      </c>
      <c r="B24" s="127"/>
      <c r="C24" s="116"/>
      <c r="D24" s="128"/>
      <c r="E24" s="116"/>
      <c r="F24" s="136"/>
      <c r="G24" s="42"/>
      <c r="H24" s="42"/>
      <c r="I24" s="42"/>
      <c r="J24" s="42"/>
      <c r="K24" s="368"/>
      <c r="L24" s="368"/>
    </row>
  </sheetData>
  <sheetProtection/>
  <mergeCells count="29">
    <mergeCell ref="A1:B2"/>
    <mergeCell ref="C1:L1"/>
    <mergeCell ref="I2:L2"/>
    <mergeCell ref="D3:E3"/>
    <mergeCell ref="I3:L3"/>
    <mergeCell ref="C2:E2"/>
    <mergeCell ref="I4:J4"/>
    <mergeCell ref="K4:L4"/>
    <mergeCell ref="K5:L5"/>
    <mergeCell ref="K6:L6"/>
    <mergeCell ref="K7:L7"/>
    <mergeCell ref="A3:B3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 E23 E9:E10 E12 E20:E21">
      <formula1>"CG,Je,Da,Pro,Hon,Exc"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9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74"/>
      <c r="B1" s="375"/>
      <c r="C1" s="378" t="s">
        <v>14</v>
      </c>
      <c r="D1" s="379"/>
      <c r="E1" s="379"/>
      <c r="F1" s="379"/>
      <c r="G1" s="379"/>
      <c r="H1" s="379"/>
      <c r="I1" s="379"/>
      <c r="J1" s="379"/>
      <c r="K1" s="379"/>
      <c r="L1" s="380"/>
    </row>
    <row r="2" spans="1:12" ht="37.5" customHeight="1">
      <c r="A2" s="376"/>
      <c r="B2" s="377"/>
      <c r="C2" s="381" t="s">
        <v>329</v>
      </c>
      <c r="D2" s="381"/>
      <c r="E2" s="381"/>
      <c r="F2" s="134" t="s">
        <v>233</v>
      </c>
      <c r="G2" s="134" t="s">
        <v>121</v>
      </c>
      <c r="H2" s="134" t="s">
        <v>234</v>
      </c>
      <c r="I2" s="381" t="s">
        <v>13</v>
      </c>
      <c r="J2" s="381"/>
      <c r="K2" s="381"/>
      <c r="L2" s="381"/>
    </row>
    <row r="3" spans="1:12" ht="15.75">
      <c r="A3" s="373" t="s">
        <v>325</v>
      </c>
      <c r="B3" s="373"/>
      <c r="C3" s="131" t="s">
        <v>321</v>
      </c>
      <c r="D3" s="382" t="s">
        <v>28</v>
      </c>
      <c r="E3" s="383"/>
      <c r="F3" s="131">
        <v>7</v>
      </c>
      <c r="G3" s="131" t="s">
        <v>235</v>
      </c>
      <c r="H3" s="131">
        <v>2018</v>
      </c>
      <c r="I3" s="382" t="s">
        <v>327</v>
      </c>
      <c r="J3" s="384"/>
      <c r="K3" s="384"/>
      <c r="L3" s="383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328</v>
      </c>
      <c r="G4" s="32" t="s">
        <v>123</v>
      </c>
      <c r="H4" s="32" t="s">
        <v>122</v>
      </c>
      <c r="I4" s="369" t="s">
        <v>11</v>
      </c>
      <c r="J4" s="370"/>
      <c r="K4" s="371" t="s">
        <v>12</v>
      </c>
      <c r="L4" s="372"/>
    </row>
    <row r="5" spans="1:12" ht="22.5" customHeight="1">
      <c r="A5" s="22">
        <v>1</v>
      </c>
      <c r="B5" s="145"/>
      <c r="C5" s="146"/>
      <c r="D5" s="147"/>
      <c r="E5" s="148"/>
      <c r="F5" s="135"/>
      <c r="G5" s="21"/>
      <c r="H5" s="7"/>
      <c r="I5" s="21"/>
      <c r="J5" s="23"/>
      <c r="K5" s="366"/>
      <c r="L5" s="367"/>
    </row>
    <row r="6" spans="1:12" ht="22.5" customHeight="1">
      <c r="A6" s="22">
        <v>2</v>
      </c>
      <c r="B6" s="150"/>
      <c r="C6" s="129"/>
      <c r="D6" s="151"/>
      <c r="E6" s="129"/>
      <c r="F6" s="136"/>
      <c r="G6" s="20"/>
      <c r="H6" s="6"/>
      <c r="I6" s="20"/>
      <c r="J6" s="24"/>
      <c r="K6" s="364"/>
      <c r="L6" s="365"/>
    </row>
    <row r="7" spans="1:12" ht="22.5" customHeight="1">
      <c r="A7" s="22">
        <v>3</v>
      </c>
      <c r="B7" s="146"/>
      <c r="C7" s="146"/>
      <c r="D7" s="147"/>
      <c r="E7" s="148"/>
      <c r="F7" s="135"/>
      <c r="G7" s="21"/>
      <c r="H7" s="7"/>
      <c r="I7" s="21"/>
      <c r="J7" s="23"/>
      <c r="K7" s="366"/>
      <c r="L7" s="367"/>
    </row>
    <row r="8" spans="1:12" ht="22.5" customHeight="1">
      <c r="A8" s="22">
        <v>4</v>
      </c>
      <c r="B8" s="6"/>
      <c r="C8" s="6"/>
      <c r="D8" s="20"/>
      <c r="E8" s="20"/>
      <c r="F8" s="136"/>
      <c r="G8" s="20"/>
      <c r="H8" s="6"/>
      <c r="I8" s="20"/>
      <c r="J8" s="24"/>
      <c r="K8" s="364"/>
      <c r="L8" s="365"/>
    </row>
    <row r="9" spans="1:12" ht="22.5" customHeight="1">
      <c r="A9" s="22">
        <v>5</v>
      </c>
      <c r="B9" s="7"/>
      <c r="C9" s="7"/>
      <c r="D9" s="21"/>
      <c r="E9" s="21"/>
      <c r="F9" s="135"/>
      <c r="G9" s="21"/>
      <c r="H9" s="7"/>
      <c r="I9" s="21"/>
      <c r="J9" s="23"/>
      <c r="K9" s="366"/>
      <c r="L9" s="367"/>
    </row>
    <row r="10" spans="1:12" ht="22.5" customHeight="1">
      <c r="A10" s="22">
        <v>6</v>
      </c>
      <c r="B10" s="6"/>
      <c r="C10" s="6"/>
      <c r="D10" s="20"/>
      <c r="E10" s="20"/>
      <c r="F10" s="136"/>
      <c r="G10" s="20"/>
      <c r="H10" s="6"/>
      <c r="I10" s="20"/>
      <c r="J10" s="24"/>
      <c r="K10" s="364"/>
      <c r="L10" s="365"/>
    </row>
    <row r="11" spans="1:12" ht="22.5" customHeight="1">
      <c r="A11" s="22">
        <v>7</v>
      </c>
      <c r="B11" s="7"/>
      <c r="C11" s="7"/>
      <c r="D11" s="21"/>
      <c r="E11" s="21"/>
      <c r="F11" s="135"/>
      <c r="G11" s="21"/>
      <c r="H11" s="7"/>
      <c r="I11" s="21"/>
      <c r="J11" s="23"/>
      <c r="K11" s="366"/>
      <c r="L11" s="367"/>
    </row>
    <row r="12" spans="1:12" ht="22.5" customHeight="1">
      <c r="A12" s="22">
        <v>8</v>
      </c>
      <c r="B12" s="6"/>
      <c r="C12" s="6"/>
      <c r="D12" s="20"/>
      <c r="E12" s="20"/>
      <c r="F12" s="136"/>
      <c r="G12" s="20"/>
      <c r="H12" s="6"/>
      <c r="I12" s="20"/>
      <c r="J12" s="24"/>
      <c r="K12" s="364"/>
      <c r="L12" s="365"/>
    </row>
    <row r="13" spans="1:12" ht="22.5" customHeight="1">
      <c r="A13" s="22">
        <v>9</v>
      </c>
      <c r="B13" s="7"/>
      <c r="C13" s="7"/>
      <c r="D13" s="21"/>
      <c r="E13" s="21"/>
      <c r="F13" s="135"/>
      <c r="G13" s="21"/>
      <c r="H13" s="7"/>
      <c r="I13" s="21"/>
      <c r="J13" s="23"/>
      <c r="K13" s="366"/>
      <c r="L13" s="367"/>
    </row>
    <row r="14" spans="1:12" ht="22.5" customHeight="1">
      <c r="A14" s="22">
        <v>10</v>
      </c>
      <c r="B14" s="6"/>
      <c r="C14" s="6"/>
      <c r="D14" s="20"/>
      <c r="E14" s="20"/>
      <c r="F14" s="136"/>
      <c r="G14" s="20"/>
      <c r="H14" s="6"/>
      <c r="I14" s="20"/>
      <c r="J14" s="24"/>
      <c r="K14" s="364"/>
      <c r="L14" s="365"/>
    </row>
    <row r="15" spans="1:12" ht="22.5" customHeight="1">
      <c r="A15" s="22">
        <v>11</v>
      </c>
      <c r="B15" s="7"/>
      <c r="C15" s="7"/>
      <c r="D15" s="21"/>
      <c r="E15" s="21"/>
      <c r="F15" s="135"/>
      <c r="G15" s="21"/>
      <c r="H15" s="7"/>
      <c r="I15" s="21"/>
      <c r="J15" s="23"/>
      <c r="K15" s="366"/>
      <c r="L15" s="367"/>
    </row>
    <row r="16" spans="1:12" ht="22.5" customHeight="1">
      <c r="A16" s="22">
        <v>12</v>
      </c>
      <c r="B16" s="6"/>
      <c r="C16" s="6"/>
      <c r="D16" s="20"/>
      <c r="E16" s="20"/>
      <c r="F16" s="136"/>
      <c r="G16" s="20"/>
      <c r="H16" s="6"/>
      <c r="I16" s="20"/>
      <c r="J16" s="24"/>
      <c r="K16" s="364"/>
      <c r="L16" s="365"/>
    </row>
    <row r="17" spans="1:12" ht="22.5" customHeight="1">
      <c r="A17" s="22">
        <v>13</v>
      </c>
      <c r="B17" s="7"/>
      <c r="C17" s="7"/>
      <c r="D17" s="21"/>
      <c r="E17" s="21"/>
      <c r="F17" s="135"/>
      <c r="G17" s="21"/>
      <c r="H17" s="7"/>
      <c r="I17" s="21"/>
      <c r="J17" s="23"/>
      <c r="K17" s="366"/>
      <c r="L17" s="367"/>
    </row>
    <row r="18" spans="1:12" ht="22.5" customHeight="1">
      <c r="A18" s="22">
        <v>14</v>
      </c>
      <c r="B18" s="6"/>
      <c r="C18" s="6"/>
      <c r="D18" s="20"/>
      <c r="E18" s="20"/>
      <c r="F18" s="136"/>
      <c r="G18" s="20"/>
      <c r="H18" s="6"/>
      <c r="I18" s="20"/>
      <c r="J18" s="24"/>
      <c r="K18" s="364"/>
      <c r="L18" s="365"/>
    </row>
    <row r="19" spans="1:12" ht="22.5" customHeight="1">
      <c r="A19" s="22">
        <v>15</v>
      </c>
      <c r="B19" s="7"/>
      <c r="C19" s="7"/>
      <c r="D19" s="21"/>
      <c r="E19" s="21"/>
      <c r="F19" s="135"/>
      <c r="G19" s="21"/>
      <c r="H19" s="7"/>
      <c r="I19" s="21"/>
      <c r="J19" s="23"/>
      <c r="K19" s="366"/>
      <c r="L19" s="367"/>
    </row>
    <row r="20" spans="1:12" ht="22.5" customHeight="1">
      <c r="A20" s="22">
        <v>16</v>
      </c>
      <c r="B20" s="192"/>
      <c r="C20" s="193"/>
      <c r="D20" s="194"/>
      <c r="E20" s="195"/>
      <c r="F20" s="15"/>
      <c r="G20" s="20"/>
      <c r="H20" s="6"/>
      <c r="I20" s="20"/>
      <c r="J20" s="24"/>
      <c r="K20" s="364"/>
      <c r="L20" s="365"/>
    </row>
    <row r="21" spans="1:12" ht="22.5" customHeight="1">
      <c r="A21" s="22">
        <v>17</v>
      </c>
      <c r="B21" s="146"/>
      <c r="C21" s="146"/>
      <c r="D21" s="147"/>
      <c r="E21" s="148"/>
      <c r="F21" s="135"/>
      <c r="G21" s="21"/>
      <c r="H21" s="7"/>
      <c r="I21" s="21"/>
      <c r="J21" s="23"/>
      <c r="K21" s="366"/>
      <c r="L21" s="367"/>
    </row>
    <row r="22" spans="1:12" ht="22.5" customHeight="1">
      <c r="A22" s="22">
        <v>18</v>
      </c>
      <c r="B22" s="119"/>
      <c r="C22" s="120"/>
      <c r="D22" s="121"/>
      <c r="E22" s="122"/>
      <c r="F22" s="136"/>
      <c r="G22" s="20"/>
      <c r="H22" s="6"/>
      <c r="I22" s="20"/>
      <c r="J22" s="24"/>
      <c r="K22" s="364"/>
      <c r="L22" s="365"/>
    </row>
    <row r="23" spans="1:12" ht="22.5" customHeight="1">
      <c r="A23" s="22">
        <v>19</v>
      </c>
      <c r="B23" s="145"/>
      <c r="C23" s="146"/>
      <c r="D23" s="147"/>
      <c r="E23" s="148"/>
      <c r="F23" s="135"/>
      <c r="G23" s="21"/>
      <c r="H23" s="7"/>
      <c r="I23" s="21"/>
      <c r="J23" s="23"/>
      <c r="K23" s="366"/>
      <c r="L23" s="367"/>
    </row>
    <row r="24" spans="1:12" ht="22.5" customHeight="1">
      <c r="A24" s="22">
        <v>20</v>
      </c>
      <c r="B24" s="119"/>
      <c r="C24" s="120"/>
      <c r="D24" s="121"/>
      <c r="E24" s="122"/>
      <c r="F24" s="136"/>
      <c r="G24" s="20"/>
      <c r="H24" s="6"/>
      <c r="I24" s="20"/>
      <c r="J24" s="20"/>
      <c r="K24" s="368"/>
      <c r="L24" s="368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I3:L3"/>
    <mergeCell ref="C2:E2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</mergeCells>
  <dataValidations count="1">
    <dataValidation type="list" operator="equal" allowBlank="1" sqref="E20:E24 E5:E7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Utilisateur Windows</cp:lastModifiedBy>
  <cp:lastPrinted>2018-10-03T08:11:52Z</cp:lastPrinted>
  <dcterms:created xsi:type="dcterms:W3CDTF">2016-11-08T10:29:15Z</dcterms:created>
  <dcterms:modified xsi:type="dcterms:W3CDTF">2018-10-03T08:32:09Z</dcterms:modified>
  <cp:category/>
  <cp:version/>
  <cp:contentType/>
  <cp:contentStatus/>
</cp:coreProperties>
</file>